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tabRatio="829" activeTab="0"/>
  </bookViews>
  <sheets>
    <sheet name="INSTRUCTIONS" sheetId="1" r:id="rId1"/>
    <sheet name="O-1 Personnel" sheetId="2" r:id="rId2"/>
    <sheet name="O-2 Services" sheetId="3" r:id="rId3"/>
    <sheet name="O-3 Summary" sheetId="4" r:id="rId4"/>
  </sheets>
  <definedNames>
    <definedName name="_xlnm.Print_Area" localSheetId="1">'O-1 Personnel'!$A$1:$H$29</definedName>
  </definedNames>
  <calcPr fullCalcOnLoad="1" fullPrecision="0"/>
</workbook>
</file>

<file path=xl/sharedStrings.xml><?xml version="1.0" encoding="utf-8"?>
<sst xmlns="http://schemas.openxmlformats.org/spreadsheetml/2006/main" count="307" uniqueCount="123">
  <si>
    <t>Project Manager</t>
  </si>
  <si>
    <t>Quality Assurance Manager</t>
  </si>
  <si>
    <t>Training Coordinator</t>
  </si>
  <si>
    <t>EXPECTED HOURS PER YEAR - BASE CONTRACT</t>
  </si>
  <si>
    <t>Public Relations and Voter Outreach Coordinator</t>
  </si>
  <si>
    <t>Key Personnel</t>
  </si>
  <si>
    <t>Election Support Personnel</t>
  </si>
  <si>
    <t>Regional Managers</t>
  </si>
  <si>
    <t>Temprorary LBE Support Technicians</t>
  </si>
  <si>
    <t>Election Day Support Staff</t>
  </si>
  <si>
    <t>Voter Outreach and Education</t>
  </si>
  <si>
    <t>Transportion</t>
  </si>
  <si>
    <t>Personnel Category</t>
  </si>
  <si>
    <t>RFP Reference</t>
  </si>
  <si>
    <t># OF RESOURCES RECOMMENDED BASE CONTRACT</t>
  </si>
  <si>
    <t>Labor Category</t>
  </si>
  <si>
    <t>OFFEROR RATE FOR        BASE CONTRACT</t>
  </si>
  <si>
    <t>FOR EACH OF THE  "OPTIONAL" SERVICES LISTED ABOVE, ATTACH A DETAILED BUDGET FOR EACH YEAR THAT THE SERVICE IS BEING PROPOSED.</t>
  </si>
  <si>
    <t>IDENTIFY THE SECTION OF YOUR PROPOSAL THAT DISCUSSES THE TECHNICAL PLAN FOR SERVICES BEING OFFERED</t>
  </si>
  <si>
    <t>PRICING PER RESOURCE PER YEAR - BASE CONTRACT</t>
  </si>
  <si>
    <t xml:space="preserve">Election Support Personnel Total </t>
  </si>
  <si>
    <t xml:space="preserve">Key Personnel Total </t>
  </si>
  <si>
    <t>PRICING FOR OPTION YEAR 1</t>
  </si>
  <si>
    <t>PRICING FOR OPTION YEAR 2</t>
  </si>
  <si>
    <t>PRICING FOR OPTION YEAR 3</t>
  </si>
  <si>
    <t>PRICING FOR OPTION YEAR 4</t>
  </si>
  <si>
    <t>TOTAL PRICING FOR BASE TERM PLUS OPTION YEARS</t>
  </si>
  <si>
    <t>CATEGORY</t>
  </si>
  <si>
    <t>BRIEF DESCRIPTION OF SERVICE/ITEM BEING OFFERED AND WHERE CAN THE PROPOSED PLAN BE FOUND IN YOUR PROPOSAL</t>
  </si>
  <si>
    <t>SERVICES</t>
  </si>
  <si>
    <t>Election Subject Matter Expert</t>
  </si>
  <si>
    <t>Documentation Specialist</t>
  </si>
  <si>
    <t>Appendix C</t>
  </si>
  <si>
    <t>Section 2.4.3 of the RFP</t>
  </si>
  <si>
    <t>§ 2.4.4.4</t>
  </si>
  <si>
    <t>§ 2.4.4.5.3</t>
  </si>
  <si>
    <t>§ 2.4.4.5.2</t>
  </si>
  <si>
    <t>TOTAL PERSONNEL PRICE FOR BASE CONTRACT</t>
  </si>
  <si>
    <t>All Other Personnel</t>
  </si>
  <si>
    <t xml:space="preserve">§ </t>
  </si>
  <si>
    <t>§</t>
  </si>
  <si>
    <t>Other Personnel Total</t>
  </si>
  <si>
    <t>Inventory Management</t>
  </si>
  <si>
    <t>Training of Election Workers</t>
  </si>
  <si>
    <t>Training of Poll Workers</t>
  </si>
  <si>
    <t>§2.2.3</t>
  </si>
  <si>
    <t>§2.2.5</t>
  </si>
  <si>
    <t>§2.2.6</t>
  </si>
  <si>
    <t>§2.2.8</t>
  </si>
  <si>
    <t>§2.3.7</t>
  </si>
  <si>
    <t>PRICING FOR BASE CONTRACT TERM (3 YEARS)</t>
  </si>
  <si>
    <t>PRICING PER RESOURCE  - BASE CONTRACT      (COLUMN G x 3)</t>
  </si>
  <si>
    <t># OF RESOURCES RECOMMENDED OPTION YEAR 1 CONTRACT</t>
  </si>
  <si>
    <t>OFFEROR RATE FOR        OPTION YEAR 1CONTRACT</t>
  </si>
  <si>
    <t>EXPECTED HOURS PER YEAR - OPTION YEAR 1 CONTRACT</t>
  </si>
  <si>
    <t>PRICING PER RESOURCE PER YEAR - OPTION YEAR 1 CONTRACT</t>
  </si>
  <si>
    <t xml:space="preserve">PRICING PER RESOURCE  - OPTION YEAR 1     </t>
  </si>
  <si>
    <t>TOTAL PERSONNEL PRICE FOR OPTION YEAR 1 CONTRACT</t>
  </si>
  <si>
    <t># OF RESOURCES RECOMMENDED OPTION YEAR 2 CONTRACT</t>
  </si>
  <si>
    <t>OFFEROR RATE FOR        OPTION YEAR 2 CONTRACT</t>
  </si>
  <si>
    <t>EXPECTED HOURS PER YEAR - OPTION YEAR 2 CONTRACT</t>
  </si>
  <si>
    <t>PRICING PER RESOURCE PER YEAR - OPTION YEAR 2 CONTRACT</t>
  </si>
  <si>
    <t xml:space="preserve">PRICING PER RESOURCE  - OPTION YEAR 2     </t>
  </si>
  <si>
    <t>TOTAL PERSONNEL PRICE FOR OPTION YEAR 2 CONTRACT</t>
  </si>
  <si>
    <t># OF RESOURCES RECOMMENDED OPTION YEAR 3 CONTRACT</t>
  </si>
  <si>
    <t>OFFEROR RATE FOR        OPTION YEAR 3 CONTRACT</t>
  </si>
  <si>
    <t>EXPECTED HOURS PER YEAR - OPTION YEAR 3 CONTRACT</t>
  </si>
  <si>
    <t>PRICING PER RESOURCE PER YEAR - OPTION YEAR 3 CONTRACT</t>
  </si>
  <si>
    <t xml:space="preserve">PRICING PER RESOURCE  - OPTION YEAR 3     </t>
  </si>
  <si>
    <t>TOTAL PERSONNEL PRICE FOR OPTION YEAR 3 CONTRACT</t>
  </si>
  <si>
    <t># OF RESOURCES RECOMMENDED OPTION YEAR 4 CONTRACT</t>
  </si>
  <si>
    <t>OFFEROR RATE FOR        OPTION YEAR 4 CONTRACT</t>
  </si>
  <si>
    <t>EXPECTED HOURS PER YEAR - OPTION YEAR 4 CONTRACT</t>
  </si>
  <si>
    <t>PRICING PER RESOURCE PER YEAR - OPTION YEAR 4 CONTRACT</t>
  </si>
  <si>
    <t xml:space="preserve">PRICING PER RESOURCE  - OPTION YEAR 4     </t>
  </si>
  <si>
    <t>TOTAL PERSONNEL PRICE FOR OPTION YEAR 4 CONTRACT</t>
  </si>
  <si>
    <t>ITEM</t>
  </si>
  <si>
    <t>BASE YEAR</t>
  </si>
  <si>
    <t>OPTION YEAR 1</t>
  </si>
  <si>
    <t>OPTION YEAR 2</t>
  </si>
  <si>
    <t>OPTION YEAR 3</t>
  </si>
  <si>
    <t>OPTION YEAR 4</t>
  </si>
  <si>
    <t>PERSONNEL</t>
  </si>
  <si>
    <t>Other Personnel</t>
  </si>
  <si>
    <t xml:space="preserve">Election Support Personnel </t>
  </si>
  <si>
    <t>TOTAL</t>
  </si>
  <si>
    <t>GENERAL INSTRUCTIONS</t>
  </si>
  <si>
    <t>A. You must provide the following information on a cover page of your pricing proposal:</t>
  </si>
  <si>
    <t>b. Name and address of Offeror;</t>
  </si>
  <si>
    <t>c. Name and telephone number of point of contact;</t>
  </si>
  <si>
    <t>d. Name of contract administration office (if available);</t>
  </si>
  <si>
    <t>e. Proposed cost including total</t>
  </si>
  <si>
    <t>f. Whether you will require the use of State property in the performance of this contract</t>
  </si>
  <si>
    <t>g. The following statement: This proposal reflects our estimates and/or actual costs as of the date of submission.  By submitting this proposal, we grant the Contract Manager and authorized representatives the right to examine, at any time before award, those records, which include books, documents, accounting procedures and practices, and other data, regardless of type and form or whether such supporting information is specifically referenced or included in the proposal as the basis for pricing, that will permit an adequate evaluation of the proposed price.</t>
  </si>
  <si>
    <t>h. Date of Submission; and</t>
  </si>
  <si>
    <t>i. Name, title and signature of authorized representative</t>
  </si>
  <si>
    <t>B. In submitting your proposal, you must include an index, appropriately referenced, of all the cost and pricing data and information accompanying or indentified in the proposal.  In addition, you must annotate any future additions and/or revisions, up to the date of agreement on price, or an earlier date agreed upon by the parties, on a supplemental index.</t>
  </si>
  <si>
    <t>C. As part of the specific information required, you must submit, with your proposal, cost or pricing data, that is, data that are verifiable and factual.  You must clearly identify on your cover sheet that cost or pricing data are included as part of the proposal.  In addition you must submit with your proposal any information reasonably required to explain our estimating process, including;</t>
  </si>
  <si>
    <t>a. The judgment factors applied and the mathematical or other methods used in the estimate, including those used in projecting from known data; and</t>
  </si>
  <si>
    <t>b. The nature and amount of any contingencies included in the proposed price</t>
  </si>
  <si>
    <t>D. You must show the relationship between contract line items and the total contract price.  You must attach cost-element breakdowns for each proposed line item, using the appropriate format prescribed in the “Formats for Submission of Line Items Summaries” section of this table.  You must furnish supporting breakdowns for each cost element, consistent with your cost accounting system</t>
  </si>
  <si>
    <t>E. When more than one contract line item is proposed, you must also provide summary total amounts covering all line items for each element of cost</t>
  </si>
  <si>
    <t>F. Whenever you have incurred costs for work performed before submission of a proposal, you must identify those cost in your cost/price proposal</t>
  </si>
  <si>
    <t>Cost Elements</t>
  </si>
  <si>
    <t xml:space="preserve">A)    Materials and Service.  </t>
  </si>
  <si>
    <t xml:space="preserve">Provide a consolidated price summary of individual material quantities included in the various task orders, or contract line items being proposed and the basis for pricing (vendor quotes, invoice prices, etc)  Include raw materials, parts, components, assemblies, and services to be produced or performed by others.   For all items proposed, identify the item and show the source, quantity, and price.  Conduct price analyses of all subcontractor proposals.  Conduct cost analyses for all subcontracts when cost or pricing data are submitted by the subcontractor.  Submit the subcontractor cost or pricing data as part of your own cost or pricing data as required in Paragraph A of the “General Instructions” section of this table.  </t>
  </si>
  <si>
    <t>B)     Direct labor</t>
  </si>
  <si>
    <t>Provide a time-phased (e.g. monthly, quarterly, etc) breakdown of labor hours, rates, and costs by appropriate category, and furnish bases for estimates.</t>
  </si>
  <si>
    <t>C)    Indirect Cost</t>
  </si>
  <si>
    <t>Indicate how you have computed and applied your indirect costs, including cost breakdowns.  Show trends and budgetary data to provide a basis for evaluating the reasonableness of proposed rates.  Indicate the rates used and provide an appropriate explanation.</t>
  </si>
  <si>
    <t>D)    Other Costs</t>
  </si>
  <si>
    <t>List all other costs not otherwise included in the categories described above (e.g. travel, computer and consulting services, preservation, packaging, shipping, etc) and provide bases for pricing.</t>
  </si>
  <si>
    <t xml:space="preserve">Formats for Submission of Line Item Summaries       </t>
  </si>
  <si>
    <t>A)    General Format</t>
  </si>
  <si>
    <t>a.      Cost proposals must be completed according to the Cost Proposal Template provided as Appendix .  All line items of the template must be completed in full.  Should an offeror wish to indicate that a line item in the template does not apply to their proposal it should be entered as zero (0).  An incomplete template will be determined to be nonresponsive, and the offeror’s proposal will be rejected.  The offeror is encouraged to include any explanations, details, or notes regarding their cost proposal separately from the Cost Proposal Template.</t>
  </si>
  <si>
    <t>b.      All costs associated with the contract must be stated in U.S. currency</t>
  </si>
  <si>
    <t>F)     Personnel Cost</t>
  </si>
  <si>
    <t xml:space="preserve">a.       The cost proposal must indicate the hourly rate for all personnel category identified in this solicitation as individual line items.  </t>
  </si>
  <si>
    <t>b.      Each line item should indicate the estimated quantity of personnel required for each personnel category</t>
  </si>
  <si>
    <t>c.       Each line item should indicate the estimated number of hours required per resource</t>
  </si>
  <si>
    <t>Offerors shall submit a detailed budget for all services indicated in the Worksheet.  Services offered should be explained in detail in the technical proposal and Offerors should provide a reference that indicates where in the technical proposal this information can be found.</t>
  </si>
  <si>
    <t>a. Soliciation # SBE-2009-10;</t>
  </si>
  <si>
    <t>G)    Services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</si>
</sst>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 numFmtId="167" formatCode="General_)"/>
    <numFmt numFmtId="168" formatCode="&quot;Yes&quot;;&quot;Yes&quot;;&quot;No&quot;"/>
    <numFmt numFmtId="169" formatCode="&quot;True&quot;;&quot;True&quot;;&quot;False&quot;"/>
    <numFmt numFmtId="170" formatCode="&quot;On&quot;;&quot;On&quot;;&quot;Off&quot;"/>
    <numFmt numFmtId="171" formatCode="_(* #,##0.0_);_(* \(#,##0.0\);_(* &quot;-&quot;?_);_(@_)"/>
    <numFmt numFmtId="172" formatCode="_(* #,##0.000_);_(* \(#,##0.000\);_(* &quot;-&quot;???_);_(@_)"/>
    <numFmt numFmtId="173" formatCode="_(&quot;$&quot;* #,##0.0000_);_(&quot;$&quot;* \(#,##0.0000\);_(&quot;$&quot;* &quot;-&quot;????_);_(@_)"/>
    <numFmt numFmtId="174" formatCode="0.0%"/>
    <numFmt numFmtId="175" formatCode="&quot;$&quot;#,##0"/>
    <numFmt numFmtId="176" formatCode="#,##0.0"/>
    <numFmt numFmtId="177" formatCode="&quot;$&quot;#,##0.00"/>
    <numFmt numFmtId="178" formatCode="&quot;$&quot;#,##0.000"/>
    <numFmt numFmtId="179" formatCode="&quot;$&quot;#,##0.0"/>
    <numFmt numFmtId="180" formatCode="[$€-2]\ #,##0.00_);[Red]\([$€-2]\ #,##0.00\)"/>
    <numFmt numFmtId="181" formatCode="&quot;$&quot;#,##0.0000"/>
    <numFmt numFmtId="182" formatCode="&quot;$&quot;#,##0.0_);\(&quot;$&quot;#,##0.0\)"/>
    <numFmt numFmtId="183" formatCode="&quot;$&quot;#,##0.000_);\(&quot;$&quot;#,##0.000\)"/>
    <numFmt numFmtId="184" formatCode="&quot;$&quot;#,##0.0000_);\(&quot;$&quot;#,##0.0000\)"/>
    <numFmt numFmtId="185" formatCode="&quot;$&quot;#,##0.00000_);\(&quot;$&quot;#,##0.00000\)"/>
    <numFmt numFmtId="186" formatCode="_(&quot;$&quot;* #,##0.000_);_(&quot;$&quot;* \(#,##0.000\);_(&quot;$&quot;* &quot;-&quot;???_);_(@_)"/>
    <numFmt numFmtId="187" formatCode="_(* #,##0.000_);_(* \(#,##0.000\);_(* &quot;-&quot;??_);_(@_)"/>
    <numFmt numFmtId="188" formatCode="_(&quot;$&quot;* #,##0.0_);_(&quot;$&quot;* \(#,##0.0\);_(&quot;$&quot;* &quot;-&quot;??_);_(@_)"/>
    <numFmt numFmtId="189" formatCode="_(* #,##0.0000_);_(* \(#,##0.0000\);_(* &quot;-&quot;??_);_(@_)"/>
    <numFmt numFmtId="190" formatCode="_(* #,##0.00000_);_(* \(#,##0.00000\);_(* &quot;-&quot;??_);_(@_)"/>
    <numFmt numFmtId="191" formatCode="#,##0.0_);\(#,##0.0\)"/>
    <numFmt numFmtId="192" formatCode="[$-409]dddd\,\ mmmm\ dd\,\ yyyy"/>
    <numFmt numFmtId="193" formatCode="0.000"/>
    <numFmt numFmtId="194" formatCode="_(* #,##0.0000_);_(* \(#,##0.0000\);_(* &quot;-&quot;????_);_(@_)"/>
    <numFmt numFmtId="195" formatCode="0.0"/>
    <numFmt numFmtId="196" formatCode="&quot;$&quot;#,##0.00000"/>
    <numFmt numFmtId="197" formatCode="[$-409]h:mm:ss\ AM/PM"/>
  </numFmts>
  <fonts count="29">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4"/>
      <name val="Arial"/>
      <family val="2"/>
    </font>
    <font>
      <sz val="14"/>
      <name val="Arial"/>
      <family val="2"/>
    </font>
    <font>
      <b/>
      <sz val="16"/>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Garamond"/>
      <family val="1"/>
    </font>
    <font>
      <sz val="10"/>
      <name val="Garamond"/>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8">
    <xf numFmtId="0" fontId="0" fillId="0" borderId="0" xfId="0" applyAlignment="1">
      <alignment/>
    </xf>
    <xf numFmtId="0" fontId="0" fillId="0" borderId="10" xfId="0" applyBorder="1" applyAlignment="1">
      <alignment/>
    </xf>
    <xf numFmtId="0" fontId="0" fillId="0" borderId="10" xfId="0" applyFont="1" applyBorder="1" applyAlignment="1">
      <alignment horizontal="center"/>
    </xf>
    <xf numFmtId="0" fontId="0" fillId="0" borderId="10" xfId="0" applyFont="1" applyBorder="1" applyAlignment="1">
      <alignment horizontal="left"/>
    </xf>
    <xf numFmtId="0" fontId="0" fillId="0" borderId="0" xfId="0" applyBorder="1" applyAlignment="1">
      <alignment horizontal="center" wrapText="1"/>
    </xf>
    <xf numFmtId="0" fontId="0" fillId="0" borderId="0" xfId="0" applyBorder="1" applyAlignment="1">
      <alignment/>
    </xf>
    <xf numFmtId="0" fontId="0" fillId="0" borderId="0" xfId="0" applyFill="1" applyBorder="1" applyAlignment="1">
      <alignment/>
    </xf>
    <xf numFmtId="2" fontId="0" fillId="0" borderId="0" xfId="0" applyNumberFormat="1" applyBorder="1" applyAlignment="1">
      <alignment/>
    </xf>
    <xf numFmtId="49" fontId="0" fillId="0" borderId="0" xfId="0" applyNumberFormat="1" applyAlignment="1">
      <alignment horizontal="center" wrapText="1"/>
    </xf>
    <xf numFmtId="49" fontId="0" fillId="0" borderId="10" xfId="0" applyNumberFormat="1" applyFont="1" applyBorder="1" applyAlignment="1">
      <alignment horizontal="center" wrapText="1"/>
    </xf>
    <xf numFmtId="0" fontId="0" fillId="0" borderId="10" xfId="0" applyBorder="1" applyAlignment="1">
      <alignment horizontal="center" wrapText="1"/>
    </xf>
    <xf numFmtId="0" fontId="0" fillId="0" borderId="10" xfId="0" applyFont="1" applyBorder="1" applyAlignment="1">
      <alignment horizontal="center" wrapText="1"/>
    </xf>
    <xf numFmtId="166" fontId="1" fillId="0" borderId="10" xfId="42" applyNumberFormat="1" applyFont="1" applyFill="1" applyBorder="1" applyAlignment="1">
      <alignment horizontal="center" vertical="center" wrapText="1"/>
    </xf>
    <xf numFmtId="1" fontId="0" fillId="0" borderId="10" xfId="0" applyNumberFormat="1" applyBorder="1" applyAlignment="1">
      <alignment horizontal="center" wrapText="1"/>
    </xf>
    <xf numFmtId="2" fontId="0" fillId="0" borderId="10" xfId="0" applyNumberFormat="1" applyBorder="1" applyAlignment="1">
      <alignment horizontal="center" wrapText="1"/>
    </xf>
    <xf numFmtId="0" fontId="0" fillId="0" borderId="10" xfId="0" applyFont="1" applyFill="1" applyBorder="1" applyAlignment="1">
      <alignment/>
    </xf>
    <xf numFmtId="177" fontId="0" fillId="0" borderId="10" xfId="0" applyNumberFormat="1" applyBorder="1" applyAlignment="1">
      <alignment/>
    </xf>
    <xf numFmtId="2" fontId="0" fillId="0" borderId="10" xfId="0" applyNumberFormat="1" applyBorder="1" applyAlignment="1">
      <alignment/>
    </xf>
    <xf numFmtId="0" fontId="0" fillId="0" borderId="10" xfId="0" applyFill="1" applyBorder="1" applyAlignment="1">
      <alignment/>
    </xf>
    <xf numFmtId="166" fontId="2" fillId="0" borderId="10" xfId="42" applyNumberFormat="1" applyFont="1" applyFill="1" applyBorder="1" applyAlignment="1">
      <alignment horizontal="left" vertical="center" wrapText="1"/>
    </xf>
    <xf numFmtId="177" fontId="5" fillId="0" borderId="10" xfId="0" applyNumberFormat="1" applyFont="1" applyBorder="1" applyAlignment="1">
      <alignment/>
    </xf>
    <xf numFmtId="1" fontId="0" fillId="0" borderId="10" xfId="0" applyNumberFormat="1" applyBorder="1" applyAlignment="1">
      <alignment horizontal="center"/>
    </xf>
    <xf numFmtId="1" fontId="0" fillId="0" borderId="0" xfId="0" applyNumberFormat="1" applyBorder="1" applyAlignment="1">
      <alignment horizontal="center"/>
    </xf>
    <xf numFmtId="49" fontId="0" fillId="0" borderId="0" xfId="0" applyNumberFormat="1" applyAlignment="1">
      <alignment horizontal="left"/>
    </xf>
    <xf numFmtId="2" fontId="0" fillId="0" borderId="10" xfId="0" applyNumberFormat="1" applyBorder="1" applyAlignment="1" applyProtection="1">
      <alignment/>
      <protection locked="0"/>
    </xf>
    <xf numFmtId="44" fontId="0" fillId="0" borderId="10" xfId="44" applyFont="1" applyBorder="1" applyAlignment="1">
      <alignment/>
    </xf>
    <xf numFmtId="44" fontId="0" fillId="0" borderId="10" xfId="44" applyFont="1" applyBorder="1" applyAlignment="1" applyProtection="1">
      <alignment/>
      <protection locked="0"/>
    </xf>
    <xf numFmtId="44" fontId="5" fillId="0" borderId="10" xfId="44" applyFont="1" applyBorder="1" applyAlignment="1">
      <alignment/>
    </xf>
    <xf numFmtId="44" fontId="0" fillId="0" borderId="10" xfId="44" applyFont="1" applyBorder="1" applyAlignment="1">
      <alignment horizontal="center" wrapText="1"/>
    </xf>
    <xf numFmtId="44" fontId="0" fillId="0" borderId="0" xfId="44" applyFont="1" applyBorder="1" applyAlignment="1">
      <alignment/>
    </xf>
    <xf numFmtId="0" fontId="0" fillId="0" borderId="10" xfId="0" applyFont="1" applyBorder="1" applyAlignment="1">
      <alignment wrapText="1"/>
    </xf>
    <xf numFmtId="0" fontId="0" fillId="0" borderId="10" xfId="0" applyBorder="1" applyAlignment="1">
      <alignment wrapText="1"/>
    </xf>
    <xf numFmtId="0" fontId="2" fillId="0" borderId="10" xfId="0" applyFont="1" applyBorder="1" applyAlignment="1">
      <alignment horizontal="center" wrapText="1"/>
    </xf>
    <xf numFmtId="0" fontId="2" fillId="0" borderId="10" xfId="0" applyFont="1" applyBorder="1" applyAlignment="1">
      <alignment horizontal="center" wrapText="1"/>
    </xf>
    <xf numFmtId="166" fontId="2" fillId="0" borderId="11" xfId="42" applyNumberFormat="1" applyFont="1" applyFill="1" applyBorder="1" applyAlignment="1">
      <alignment horizontal="left" vertical="center" wrapText="1"/>
    </xf>
    <xf numFmtId="0" fontId="0" fillId="0" borderId="11" xfId="0" applyBorder="1" applyAlignment="1">
      <alignment/>
    </xf>
    <xf numFmtId="1" fontId="0" fillId="0" borderId="10" xfId="0" applyNumberFormat="1" applyFont="1" applyBorder="1" applyAlignment="1">
      <alignment horizontal="center"/>
    </xf>
    <xf numFmtId="44" fontId="0" fillId="0" borderId="10" xfId="44" applyFont="1" applyBorder="1" applyAlignment="1" applyProtection="1">
      <alignment/>
      <protection locked="0"/>
    </xf>
    <xf numFmtId="2" fontId="0" fillId="0" borderId="10" xfId="0" applyNumberFormat="1" applyFont="1" applyBorder="1" applyAlignment="1" applyProtection="1">
      <alignment/>
      <protection locked="0"/>
    </xf>
    <xf numFmtId="177" fontId="0" fillId="0" borderId="10" xfId="0" applyNumberFormat="1" applyFont="1" applyBorder="1" applyAlignment="1">
      <alignment/>
    </xf>
    <xf numFmtId="0" fontId="5" fillId="0" borderId="10" xfId="0" applyFont="1" applyFill="1" applyBorder="1" applyAlignment="1">
      <alignment/>
    </xf>
    <xf numFmtId="166" fontId="1" fillId="0" borderId="10" xfId="42" applyNumberFormat="1" applyFont="1" applyFill="1" applyBorder="1" applyAlignment="1">
      <alignment horizontal="left" vertical="center" wrapText="1"/>
    </xf>
    <xf numFmtId="44" fontId="5" fillId="0" borderId="12" xfId="44" applyFont="1" applyBorder="1" applyAlignment="1">
      <alignment/>
    </xf>
    <xf numFmtId="0" fontId="5" fillId="0" borderId="0" xfId="0" applyFont="1" applyBorder="1" applyAlignment="1">
      <alignment/>
    </xf>
    <xf numFmtId="0" fontId="6" fillId="0" borderId="0" xfId="0" applyFont="1" applyFill="1" applyBorder="1" applyAlignment="1">
      <alignment/>
    </xf>
    <xf numFmtId="44" fontId="6" fillId="0" borderId="0" xfId="44" applyFont="1" applyBorder="1" applyAlignment="1">
      <alignment/>
    </xf>
    <xf numFmtId="2" fontId="6" fillId="0" borderId="0" xfId="0" applyNumberFormat="1" applyFont="1" applyBorder="1" applyAlignment="1">
      <alignment/>
    </xf>
    <xf numFmtId="0" fontId="6" fillId="0" borderId="0" xfId="0" applyFont="1" applyBorder="1" applyAlignment="1">
      <alignment/>
    </xf>
    <xf numFmtId="0" fontId="0" fillId="0" borderId="13" xfId="0" applyFont="1" applyFill="1" applyBorder="1" applyAlignment="1">
      <alignment horizontal="center"/>
    </xf>
    <xf numFmtId="0" fontId="0" fillId="0" borderId="10" xfId="0" applyFont="1" applyFill="1" applyBorder="1" applyAlignment="1">
      <alignment horizontal="left"/>
    </xf>
    <xf numFmtId="0" fontId="0" fillId="0" borderId="0" xfId="0" applyFont="1" applyAlignment="1">
      <alignment/>
    </xf>
    <xf numFmtId="44" fontId="2" fillId="0" borderId="10" xfId="44" applyFont="1" applyBorder="1" applyAlignment="1">
      <alignment horizontal="left" wrapText="1"/>
    </xf>
    <xf numFmtId="44" fontId="2" fillId="0" borderId="10" xfId="44" applyFont="1" applyBorder="1" applyAlignment="1">
      <alignment horizontal="left"/>
    </xf>
    <xf numFmtId="44" fontId="2" fillId="0" borderId="10" xfId="44" applyFont="1" applyBorder="1" applyAlignment="1">
      <alignment horizontal="left"/>
    </xf>
    <xf numFmtId="49" fontId="6" fillId="21" borderId="10" xfId="0" applyNumberFormat="1" applyFont="1" applyFill="1" applyBorder="1" applyAlignment="1">
      <alignment horizontal="center" wrapText="1"/>
    </xf>
    <xf numFmtId="0" fontId="6" fillId="21" borderId="10" xfId="0" applyFont="1" applyFill="1" applyBorder="1" applyAlignment="1">
      <alignment horizontal="center"/>
    </xf>
    <xf numFmtId="0" fontId="6" fillId="0" borderId="0" xfId="0" applyFont="1" applyAlignment="1">
      <alignment horizontal="center"/>
    </xf>
    <xf numFmtId="44" fontId="7" fillId="0" borderId="10" xfId="44" applyFont="1" applyBorder="1" applyAlignment="1">
      <alignment horizontal="left"/>
    </xf>
    <xf numFmtId="0" fontId="0" fillId="0" borderId="0" xfId="0" applyBorder="1" applyAlignment="1">
      <alignment horizontal="left"/>
    </xf>
    <xf numFmtId="0" fontId="0" fillId="0" borderId="0" xfId="0" applyAlignment="1">
      <alignment horizontal="left"/>
    </xf>
    <xf numFmtId="0" fontId="2" fillId="0" borderId="10" xfId="0" applyFont="1" applyBorder="1" applyAlignment="1">
      <alignment horizontal="left" wrapText="1"/>
    </xf>
    <xf numFmtId="0" fontId="2" fillId="0" borderId="14" xfId="0" applyFont="1" applyFill="1" applyBorder="1" applyAlignment="1">
      <alignment horizontal="left" wrapText="1"/>
    </xf>
    <xf numFmtId="44" fontId="2" fillId="0" borderId="10" xfId="44" applyFont="1" applyBorder="1" applyAlignment="1">
      <alignment horizontal="left" wrapText="1"/>
    </xf>
    <xf numFmtId="44" fontId="5" fillId="0" borderId="12" xfId="44" applyFont="1" applyBorder="1" applyAlignment="1">
      <alignment horizontal="left"/>
    </xf>
    <xf numFmtId="44" fontId="0" fillId="0" borderId="10" xfId="44" applyFont="1" applyBorder="1" applyAlignment="1">
      <alignment horizontal="left"/>
    </xf>
    <xf numFmtId="44" fontId="0" fillId="0" borderId="10" xfId="44" applyFont="1" applyBorder="1" applyAlignment="1">
      <alignment horizontal="left"/>
    </xf>
    <xf numFmtId="1" fontId="0" fillId="0" borderId="10" xfId="0" applyNumberFormat="1" applyFont="1" applyBorder="1" applyAlignment="1">
      <alignment horizontal="center" wrapText="1"/>
    </xf>
    <xf numFmtId="44" fontId="0" fillId="0" borderId="10" xfId="44" applyFont="1" applyBorder="1" applyAlignment="1">
      <alignment horizontal="center" wrapText="1"/>
    </xf>
    <xf numFmtId="2" fontId="0" fillId="0" borderId="10" xfId="0" applyNumberFormat="1" applyFont="1" applyBorder="1" applyAlignment="1">
      <alignment horizontal="center" wrapText="1"/>
    </xf>
    <xf numFmtId="44" fontId="0" fillId="0" borderId="10" xfId="44" applyNumberFormat="1" applyFont="1" applyBorder="1" applyAlignment="1">
      <alignment/>
    </xf>
    <xf numFmtId="0" fontId="0" fillId="0" borderId="10" xfId="0" applyFont="1" applyBorder="1" applyAlignment="1">
      <alignment/>
    </xf>
    <xf numFmtId="0" fontId="0" fillId="0" borderId="10" xfId="0" applyFont="1" applyFill="1" applyBorder="1" applyAlignment="1">
      <alignment/>
    </xf>
    <xf numFmtId="0" fontId="5" fillId="0" borderId="10" xfId="0" applyFont="1" applyBorder="1" applyAlignment="1">
      <alignment horizontal="center"/>
    </xf>
    <xf numFmtId="0" fontId="0" fillId="0" borderId="0" xfId="0" applyFont="1" applyAlignment="1">
      <alignment horizontal="center"/>
    </xf>
    <xf numFmtId="0" fontId="5" fillId="21" borderId="10" xfId="0" applyFont="1" applyFill="1" applyBorder="1" applyAlignment="1">
      <alignment/>
    </xf>
    <xf numFmtId="0" fontId="8" fillId="0" borderId="10" xfId="0" applyFont="1" applyFill="1" applyBorder="1" applyAlignment="1">
      <alignment horizontal="left"/>
    </xf>
    <xf numFmtId="0" fontId="9" fillId="0" borderId="10" xfId="0" applyFont="1" applyBorder="1" applyAlignment="1">
      <alignment/>
    </xf>
    <xf numFmtId="0" fontId="8" fillId="0" borderId="10" xfId="0" applyFont="1" applyBorder="1" applyAlignment="1">
      <alignment horizontal="center"/>
    </xf>
    <xf numFmtId="0" fontId="9" fillId="0" borderId="0" xfId="0" applyFont="1" applyAlignment="1">
      <alignment/>
    </xf>
    <xf numFmtId="44" fontId="0" fillId="0" borderId="10" xfId="0" applyNumberFormat="1" applyFont="1" applyBorder="1" applyAlignment="1">
      <alignment/>
    </xf>
    <xf numFmtId="44" fontId="0" fillId="0" borderId="10" xfId="0" applyNumberFormat="1" applyFont="1" applyFill="1" applyBorder="1" applyAlignment="1">
      <alignment/>
    </xf>
    <xf numFmtId="44" fontId="9" fillId="0" borderId="10" xfId="0" applyNumberFormat="1" applyFont="1" applyBorder="1" applyAlignment="1">
      <alignment/>
    </xf>
    <xf numFmtId="0" fontId="9" fillId="0" borderId="0" xfId="0" applyFont="1" applyBorder="1" applyAlignment="1">
      <alignment/>
    </xf>
    <xf numFmtId="0" fontId="5" fillId="0" borderId="13" xfId="0"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2" fontId="5" fillId="0" borderId="13" xfId="0" applyNumberFormat="1" applyFont="1" applyBorder="1" applyAlignment="1">
      <alignment horizontal="right"/>
    </xf>
    <xf numFmtId="2" fontId="5" fillId="0" borderId="15" xfId="0" applyNumberFormat="1" applyFont="1" applyBorder="1" applyAlignment="1">
      <alignment horizontal="right"/>
    </xf>
    <xf numFmtId="2" fontId="5" fillId="0" borderId="16" xfId="0" applyNumberFormat="1" applyFont="1" applyBorder="1" applyAlignment="1">
      <alignment horizontal="right"/>
    </xf>
    <xf numFmtId="49" fontId="0" fillId="0" borderId="0" xfId="0" applyNumberFormat="1" applyBorder="1" applyAlignment="1">
      <alignment horizontal="left" wrapText="1"/>
    </xf>
    <xf numFmtId="0" fontId="0" fillId="0" borderId="13" xfId="0" applyFont="1" applyFill="1" applyBorder="1" applyAlignment="1">
      <alignment horizontal="center"/>
    </xf>
    <xf numFmtId="0" fontId="0" fillId="0" borderId="16" xfId="0" applyFont="1" applyFill="1" applyBorder="1" applyAlignment="1">
      <alignment horizontal="center"/>
    </xf>
    <xf numFmtId="0" fontId="27" fillId="0" borderId="0" xfId="0" applyFont="1" applyAlignment="1">
      <alignment horizontal="center"/>
    </xf>
    <xf numFmtId="0" fontId="28" fillId="0" borderId="0" xfId="0" applyFont="1" applyAlignment="1">
      <alignment/>
    </xf>
    <xf numFmtId="0" fontId="28" fillId="0" borderId="0" xfId="0" applyFont="1" applyAlignment="1">
      <alignment horizontal="left" wrapText="1"/>
    </xf>
    <xf numFmtId="0" fontId="28" fillId="0" borderId="0" xfId="0" applyFont="1" applyAlignment="1">
      <alignment wrapText="1"/>
    </xf>
    <xf numFmtId="0" fontId="28" fillId="0" borderId="0" xfId="0" applyFont="1" applyAlignment="1">
      <alignment horizontal="left" wrapText="1" indent="5"/>
    </xf>
    <xf numFmtId="0" fontId="27"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8"/>
  <sheetViews>
    <sheetView tabSelected="1" workbookViewId="0" topLeftCell="A1">
      <selection activeCell="A39" sqref="A39"/>
    </sheetView>
  </sheetViews>
  <sheetFormatPr defaultColWidth="9.140625" defaultRowHeight="12.75"/>
  <cols>
    <col min="1" max="1" width="91.421875" style="93" customWidth="1"/>
    <col min="2" max="16384" width="9.140625" style="93" customWidth="1"/>
  </cols>
  <sheetData>
    <row r="1" ht="12.75">
      <c r="A1" s="92" t="s">
        <v>86</v>
      </c>
    </row>
    <row r="3" s="95" customFormat="1" ht="12.75">
      <c r="A3" s="94" t="s">
        <v>87</v>
      </c>
    </row>
    <row r="4" s="95" customFormat="1" ht="12.75">
      <c r="A4" s="96" t="s">
        <v>121</v>
      </c>
    </row>
    <row r="5" s="95" customFormat="1" ht="12.75">
      <c r="A5" s="96" t="s">
        <v>88</v>
      </c>
    </row>
    <row r="6" s="95" customFormat="1" ht="12.75">
      <c r="A6" s="96" t="s">
        <v>89</v>
      </c>
    </row>
    <row r="7" s="95" customFormat="1" ht="12.75">
      <c r="A7" s="96" t="s">
        <v>90</v>
      </c>
    </row>
    <row r="8" s="95" customFormat="1" ht="12.75">
      <c r="A8" s="96" t="s">
        <v>91</v>
      </c>
    </row>
    <row r="9" s="95" customFormat="1" ht="12.75">
      <c r="A9" s="96" t="s">
        <v>92</v>
      </c>
    </row>
    <row r="10" s="95" customFormat="1" ht="76.5">
      <c r="A10" s="96" t="s">
        <v>93</v>
      </c>
    </row>
    <row r="11" s="95" customFormat="1" ht="12.75">
      <c r="A11" s="96" t="s">
        <v>94</v>
      </c>
    </row>
    <row r="12" s="95" customFormat="1" ht="12.75">
      <c r="A12" s="96" t="s">
        <v>95</v>
      </c>
    </row>
    <row r="13" s="95" customFormat="1" ht="38.25">
      <c r="A13" s="94" t="s">
        <v>96</v>
      </c>
    </row>
    <row r="14" s="95" customFormat="1" ht="51">
      <c r="A14" s="94" t="s">
        <v>97</v>
      </c>
    </row>
    <row r="15" s="95" customFormat="1" ht="25.5">
      <c r="A15" s="96" t="s">
        <v>98</v>
      </c>
    </row>
    <row r="16" s="95" customFormat="1" ht="12.75">
      <c r="A16" s="96" t="s">
        <v>99</v>
      </c>
    </row>
    <row r="17" s="95" customFormat="1" ht="51">
      <c r="A17" s="94" t="s">
        <v>100</v>
      </c>
    </row>
    <row r="18" s="95" customFormat="1" ht="25.5">
      <c r="A18" s="94" t="s">
        <v>101</v>
      </c>
    </row>
    <row r="19" s="95" customFormat="1" ht="25.5">
      <c r="A19" s="94" t="s">
        <v>102</v>
      </c>
    </row>
    <row r="20" s="95" customFormat="1" ht="12.75">
      <c r="A20" s="97" t="s">
        <v>103</v>
      </c>
    </row>
    <row r="21" s="95" customFormat="1" ht="12.75">
      <c r="A21" s="94" t="s">
        <v>104</v>
      </c>
    </row>
    <row r="22" s="95" customFormat="1" ht="89.25">
      <c r="A22" s="96" t="s">
        <v>105</v>
      </c>
    </row>
    <row r="23" s="95" customFormat="1" ht="12.75">
      <c r="A23" s="94" t="s">
        <v>106</v>
      </c>
    </row>
    <row r="24" s="95" customFormat="1" ht="25.5">
      <c r="A24" s="96" t="s">
        <v>107</v>
      </c>
    </row>
    <row r="25" s="95" customFormat="1" ht="12.75">
      <c r="A25" s="94" t="s">
        <v>108</v>
      </c>
    </row>
    <row r="26" s="95" customFormat="1" ht="38.25">
      <c r="A26" s="96" t="s">
        <v>109</v>
      </c>
    </row>
    <row r="27" s="95" customFormat="1" ht="12.75">
      <c r="A27" s="94" t="s">
        <v>110</v>
      </c>
    </row>
    <row r="28" s="95" customFormat="1" ht="25.5">
      <c r="A28" s="96" t="s">
        <v>111</v>
      </c>
    </row>
    <row r="29" s="95" customFormat="1" ht="12.75">
      <c r="A29" s="97" t="s">
        <v>112</v>
      </c>
    </row>
    <row r="30" s="95" customFormat="1" ht="12.75">
      <c r="A30" s="94" t="s">
        <v>113</v>
      </c>
    </row>
    <row r="31" s="95" customFormat="1" ht="76.5">
      <c r="A31" s="96" t="s">
        <v>114</v>
      </c>
    </row>
    <row r="32" s="95" customFormat="1" ht="12.75">
      <c r="A32" s="96" t="s">
        <v>115</v>
      </c>
    </row>
    <row r="33" s="95" customFormat="1" ht="12.75">
      <c r="A33" s="94" t="s">
        <v>116</v>
      </c>
    </row>
    <row r="34" s="95" customFormat="1" ht="25.5">
      <c r="A34" s="96" t="s">
        <v>117</v>
      </c>
    </row>
    <row r="35" s="95" customFormat="1" ht="12.75">
      <c r="A35" s="96" t="s">
        <v>118</v>
      </c>
    </row>
    <row r="36" s="95" customFormat="1" ht="12.75">
      <c r="A36" s="96" t="s">
        <v>119</v>
      </c>
    </row>
    <row r="37" s="95" customFormat="1" ht="12.75">
      <c r="A37" s="94" t="s">
        <v>122</v>
      </c>
    </row>
    <row r="38" s="95" customFormat="1" ht="38.25">
      <c r="A38" s="96" t="s">
        <v>120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49"/>
  <sheetViews>
    <sheetView zoomScale="90" zoomScaleNormal="90" zoomScalePageLayoutView="0" workbookViewId="0" topLeftCell="B1">
      <selection activeCell="G109" sqref="G109"/>
    </sheetView>
  </sheetViews>
  <sheetFormatPr defaultColWidth="9.140625" defaultRowHeight="12.75"/>
  <cols>
    <col min="1" max="1" width="24.00390625" style="6" bestFit="1" customWidth="1"/>
    <col min="2" max="2" width="13.57421875" style="6" bestFit="1" customWidth="1"/>
    <col min="3" max="3" width="40.421875" style="6" bestFit="1" customWidth="1"/>
    <col min="4" max="4" width="15.57421875" style="22" customWidth="1"/>
    <col min="5" max="5" width="12.7109375" style="29" bestFit="1" customWidth="1"/>
    <col min="6" max="6" width="13.140625" style="7" bestFit="1" customWidth="1"/>
    <col min="7" max="7" width="16.00390625" style="5" bestFit="1" customWidth="1"/>
    <col min="8" max="8" width="27.421875" style="5" customWidth="1"/>
    <col min="9" max="16384" width="9.140625" style="5" customWidth="1"/>
  </cols>
  <sheetData>
    <row r="1" spans="1:8" s="4" customFormat="1" ht="63.75">
      <c r="A1" s="12" t="s">
        <v>12</v>
      </c>
      <c r="B1" s="12" t="s">
        <v>13</v>
      </c>
      <c r="C1" s="12" t="s">
        <v>15</v>
      </c>
      <c r="D1" s="13" t="s">
        <v>14</v>
      </c>
      <c r="E1" s="28" t="s">
        <v>16</v>
      </c>
      <c r="F1" s="14" t="s">
        <v>3</v>
      </c>
      <c r="G1" s="10" t="s">
        <v>19</v>
      </c>
      <c r="H1" s="11" t="s">
        <v>51</v>
      </c>
    </row>
    <row r="2" spans="1:8" ht="12.75">
      <c r="A2" s="15" t="s">
        <v>5</v>
      </c>
      <c r="B2" s="15"/>
      <c r="C2" s="12"/>
      <c r="D2" s="21"/>
      <c r="E2" s="25"/>
      <c r="F2" s="17"/>
      <c r="G2" s="25"/>
      <c r="H2" s="25"/>
    </row>
    <row r="3" spans="1:8" ht="12.75">
      <c r="A3" s="18" t="s">
        <v>33</v>
      </c>
      <c r="B3" s="15" t="s">
        <v>32</v>
      </c>
      <c r="C3" s="19" t="s">
        <v>0</v>
      </c>
      <c r="D3" s="21">
        <v>1</v>
      </c>
      <c r="E3" s="26">
        <v>0</v>
      </c>
      <c r="F3" s="24"/>
      <c r="G3" s="25">
        <f>D3*(E3*F3)</f>
        <v>0</v>
      </c>
      <c r="H3" s="25">
        <f aca="true" t="shared" si="0" ref="H3:H8">+G3*3</f>
        <v>0</v>
      </c>
    </row>
    <row r="4" spans="1:8" ht="12.75">
      <c r="A4" s="18"/>
      <c r="B4" s="15" t="s">
        <v>32</v>
      </c>
      <c r="C4" s="19" t="s">
        <v>1</v>
      </c>
      <c r="D4" s="21">
        <v>1</v>
      </c>
      <c r="E4" s="26">
        <v>0</v>
      </c>
      <c r="F4" s="24"/>
      <c r="G4" s="25">
        <f aca="true" t="shared" si="1" ref="G4:G27">D4*(E4*F4)</f>
        <v>0</v>
      </c>
      <c r="H4" s="25">
        <f t="shared" si="0"/>
        <v>0</v>
      </c>
    </row>
    <row r="5" spans="1:8" ht="12.75">
      <c r="A5" s="18"/>
      <c r="B5" s="15" t="s">
        <v>32</v>
      </c>
      <c r="C5" s="19" t="s">
        <v>2</v>
      </c>
      <c r="D5" s="21">
        <v>1</v>
      </c>
      <c r="E5" s="26">
        <v>0</v>
      </c>
      <c r="F5" s="24"/>
      <c r="G5" s="25">
        <f t="shared" si="1"/>
        <v>0</v>
      </c>
      <c r="H5" s="25">
        <f t="shared" si="0"/>
        <v>0</v>
      </c>
    </row>
    <row r="6" spans="1:8" ht="12.75">
      <c r="A6" s="18"/>
      <c r="B6" s="15" t="s">
        <v>32</v>
      </c>
      <c r="C6" s="19" t="s">
        <v>4</v>
      </c>
      <c r="D6" s="21">
        <v>1</v>
      </c>
      <c r="E6" s="26">
        <v>0</v>
      </c>
      <c r="F6" s="24"/>
      <c r="G6" s="25">
        <f t="shared" si="1"/>
        <v>0</v>
      </c>
      <c r="H6" s="25">
        <f t="shared" si="0"/>
        <v>0</v>
      </c>
    </row>
    <row r="7" spans="1:8" ht="12.75">
      <c r="A7" s="18"/>
      <c r="B7" s="15" t="s">
        <v>32</v>
      </c>
      <c r="C7" s="34" t="s">
        <v>30</v>
      </c>
      <c r="D7" s="21">
        <v>1</v>
      </c>
      <c r="E7" s="26">
        <v>0</v>
      </c>
      <c r="F7" s="24"/>
      <c r="G7" s="25">
        <f t="shared" si="1"/>
        <v>0</v>
      </c>
      <c r="H7" s="25">
        <f t="shared" si="0"/>
        <v>0</v>
      </c>
    </row>
    <row r="8" spans="1:8" ht="12.75">
      <c r="A8" s="18"/>
      <c r="B8" s="15" t="s">
        <v>32</v>
      </c>
      <c r="C8" s="19" t="s">
        <v>31</v>
      </c>
      <c r="D8" s="21">
        <v>1</v>
      </c>
      <c r="E8" s="26">
        <v>0</v>
      </c>
      <c r="F8" s="24"/>
      <c r="G8" s="25">
        <f t="shared" si="1"/>
        <v>0</v>
      </c>
      <c r="H8" s="25">
        <f t="shared" si="0"/>
        <v>0</v>
      </c>
    </row>
    <row r="9" spans="1:8" s="43" customFormat="1" ht="13.5" customHeight="1">
      <c r="A9" s="40"/>
      <c r="B9" s="40"/>
      <c r="C9" s="41"/>
      <c r="D9" s="86" t="s">
        <v>21</v>
      </c>
      <c r="E9" s="87"/>
      <c r="F9" s="88"/>
      <c r="G9" s="27">
        <f>SUM(G3:G8)</f>
        <v>0</v>
      </c>
      <c r="H9" s="27">
        <f>SUM(H3:H8)</f>
        <v>0</v>
      </c>
    </row>
    <row r="10" spans="1:8" ht="12.75">
      <c r="A10" s="15" t="s">
        <v>6</v>
      </c>
      <c r="B10" s="15"/>
      <c r="C10" s="19"/>
      <c r="D10" s="21"/>
      <c r="E10" s="25"/>
      <c r="F10" s="17"/>
      <c r="G10" s="16"/>
      <c r="H10" s="35"/>
    </row>
    <row r="11" spans="1:8" ht="12.75">
      <c r="A11" s="18"/>
      <c r="B11" s="15" t="s">
        <v>34</v>
      </c>
      <c r="C11" s="19" t="s">
        <v>7</v>
      </c>
      <c r="D11" s="21">
        <v>6</v>
      </c>
      <c r="E11" s="26">
        <v>0</v>
      </c>
      <c r="F11" s="24"/>
      <c r="G11" s="16">
        <f>D11*(E11*F11)</f>
        <v>0</v>
      </c>
      <c r="H11" s="25">
        <f>+G11*3</f>
        <v>0</v>
      </c>
    </row>
    <row r="12" spans="1:8" ht="12.75">
      <c r="A12" s="18"/>
      <c r="B12" s="15" t="s">
        <v>36</v>
      </c>
      <c r="C12" s="19" t="s">
        <v>8</v>
      </c>
      <c r="D12" s="21">
        <v>24</v>
      </c>
      <c r="E12" s="26">
        <v>0</v>
      </c>
      <c r="F12" s="24"/>
      <c r="G12" s="16">
        <f>D12*(E12*F12)</f>
        <v>0</v>
      </c>
      <c r="H12" s="25">
        <f>+G12*3</f>
        <v>0</v>
      </c>
    </row>
    <row r="13" spans="1:8" ht="12.75">
      <c r="A13" s="18"/>
      <c r="B13" s="15" t="s">
        <v>35</v>
      </c>
      <c r="C13" s="19" t="s">
        <v>9</v>
      </c>
      <c r="D13" s="21">
        <v>170</v>
      </c>
      <c r="E13" s="26">
        <v>0</v>
      </c>
      <c r="F13" s="24">
        <v>0</v>
      </c>
      <c r="G13" s="16">
        <f>D13*(E13*F13)</f>
        <v>0</v>
      </c>
      <c r="H13" s="25">
        <f>+G13*3</f>
        <v>0</v>
      </c>
    </row>
    <row r="14" spans="1:8" s="43" customFormat="1" ht="12.75">
      <c r="A14" s="40"/>
      <c r="B14" s="40"/>
      <c r="C14" s="41"/>
      <c r="D14" s="83" t="s">
        <v>20</v>
      </c>
      <c r="E14" s="84"/>
      <c r="F14" s="85"/>
      <c r="G14" s="20">
        <f>SUM(G11:G13)</f>
        <v>0</v>
      </c>
      <c r="H14" s="42">
        <f>SUM(H11:H13)</f>
        <v>0</v>
      </c>
    </row>
    <row r="15" spans="1:8" ht="12.75">
      <c r="A15" s="15" t="s">
        <v>38</v>
      </c>
      <c r="B15" s="15"/>
      <c r="C15" s="19"/>
      <c r="D15" s="21"/>
      <c r="E15" s="25"/>
      <c r="F15" s="17"/>
      <c r="G15" s="16"/>
      <c r="H15" s="1"/>
    </row>
    <row r="16" spans="1:8" ht="12.75">
      <c r="A16" s="18"/>
      <c r="B16" s="15" t="s">
        <v>39</v>
      </c>
      <c r="C16" s="19"/>
      <c r="D16" s="21"/>
      <c r="E16" s="26">
        <v>0</v>
      </c>
      <c r="F16" s="24"/>
      <c r="G16" s="16">
        <f t="shared" si="1"/>
        <v>0</v>
      </c>
      <c r="H16" s="25">
        <f aca="true" t="shared" si="2" ref="H16:H27">+G16*3</f>
        <v>0</v>
      </c>
    </row>
    <row r="17" spans="1:8" ht="12.75">
      <c r="A17" s="18"/>
      <c r="B17" s="15" t="s">
        <v>39</v>
      </c>
      <c r="C17" s="19"/>
      <c r="D17" s="21"/>
      <c r="E17" s="26">
        <v>0</v>
      </c>
      <c r="F17" s="24"/>
      <c r="G17" s="16">
        <f t="shared" si="1"/>
        <v>0</v>
      </c>
      <c r="H17" s="25">
        <f t="shared" si="2"/>
        <v>0</v>
      </c>
    </row>
    <row r="18" spans="1:8" ht="12.75">
      <c r="A18" s="18"/>
      <c r="B18" s="15" t="s">
        <v>39</v>
      </c>
      <c r="C18" s="19"/>
      <c r="D18" s="21"/>
      <c r="E18" s="26">
        <v>0</v>
      </c>
      <c r="F18" s="24"/>
      <c r="G18" s="16">
        <f t="shared" si="1"/>
        <v>0</v>
      </c>
      <c r="H18" s="25">
        <f t="shared" si="2"/>
        <v>0</v>
      </c>
    </row>
    <row r="19" spans="1:8" ht="12.75">
      <c r="A19" s="18"/>
      <c r="B19" s="15" t="s">
        <v>40</v>
      </c>
      <c r="C19" s="19"/>
      <c r="D19" s="21"/>
      <c r="E19" s="26">
        <v>0</v>
      </c>
      <c r="F19" s="24"/>
      <c r="G19" s="16">
        <f t="shared" si="1"/>
        <v>0</v>
      </c>
      <c r="H19" s="25">
        <f t="shared" si="2"/>
        <v>0</v>
      </c>
    </row>
    <row r="20" spans="1:8" ht="12.75">
      <c r="A20" s="18"/>
      <c r="B20" s="15" t="s">
        <v>40</v>
      </c>
      <c r="C20" s="19"/>
      <c r="D20" s="21"/>
      <c r="E20" s="26">
        <v>0</v>
      </c>
      <c r="F20" s="24"/>
      <c r="G20" s="16">
        <f>D20*(E20*F20)</f>
        <v>0</v>
      </c>
      <c r="H20" s="25">
        <f t="shared" si="2"/>
        <v>0</v>
      </c>
    </row>
    <row r="21" spans="1:8" ht="12.75">
      <c r="A21" s="18"/>
      <c r="B21" s="15" t="s">
        <v>40</v>
      </c>
      <c r="C21" s="19"/>
      <c r="D21" s="21"/>
      <c r="E21" s="26">
        <v>0</v>
      </c>
      <c r="F21" s="24"/>
      <c r="G21" s="16">
        <f>D21*(E21*F21)</f>
        <v>0</v>
      </c>
      <c r="H21" s="25">
        <f t="shared" si="2"/>
        <v>0</v>
      </c>
    </row>
    <row r="22" spans="1:8" ht="12.75">
      <c r="A22" s="18"/>
      <c r="B22" s="15" t="s">
        <v>40</v>
      </c>
      <c r="C22" s="19"/>
      <c r="D22" s="21"/>
      <c r="E22" s="26">
        <v>0</v>
      </c>
      <c r="F22" s="24"/>
      <c r="G22" s="16">
        <f>D22*(E22*F22)</f>
        <v>0</v>
      </c>
      <c r="H22" s="25">
        <f t="shared" si="2"/>
        <v>0</v>
      </c>
    </row>
    <row r="23" spans="1:8" ht="12.75">
      <c r="A23" s="18"/>
      <c r="B23" s="15" t="s">
        <v>40</v>
      </c>
      <c r="C23" s="19"/>
      <c r="D23" s="21"/>
      <c r="E23" s="26">
        <v>0</v>
      </c>
      <c r="F23" s="24"/>
      <c r="G23" s="16">
        <f>D23*(E23*F23)</f>
        <v>0</v>
      </c>
      <c r="H23" s="25">
        <f t="shared" si="2"/>
        <v>0</v>
      </c>
    </row>
    <row r="24" spans="1:8" ht="12.75">
      <c r="A24" s="18"/>
      <c r="B24" s="15" t="s">
        <v>39</v>
      </c>
      <c r="C24" s="19"/>
      <c r="D24" s="21"/>
      <c r="E24" s="26">
        <v>0</v>
      </c>
      <c r="F24" s="24"/>
      <c r="G24" s="16">
        <f t="shared" si="1"/>
        <v>0</v>
      </c>
      <c r="H24" s="25">
        <f t="shared" si="2"/>
        <v>0</v>
      </c>
    </row>
    <row r="25" spans="1:8" ht="12.75">
      <c r="A25" s="18"/>
      <c r="B25" s="15" t="s">
        <v>39</v>
      </c>
      <c r="C25" s="19"/>
      <c r="D25" s="21"/>
      <c r="E25" s="26">
        <v>0</v>
      </c>
      <c r="F25" s="24"/>
      <c r="G25" s="16">
        <f t="shared" si="1"/>
        <v>0</v>
      </c>
      <c r="H25" s="25">
        <f t="shared" si="2"/>
        <v>0</v>
      </c>
    </row>
    <row r="26" spans="1:8" ht="12.75">
      <c r="A26" s="18"/>
      <c r="B26" s="15" t="s">
        <v>39</v>
      </c>
      <c r="C26" s="19"/>
      <c r="D26" s="36"/>
      <c r="E26" s="37">
        <v>0</v>
      </c>
      <c r="F26" s="38"/>
      <c r="G26" s="39">
        <f>D26*(E26*F26)</f>
        <v>0</v>
      </c>
      <c r="H26" s="25">
        <f t="shared" si="2"/>
        <v>0</v>
      </c>
    </row>
    <row r="27" spans="1:8" ht="12.75">
      <c r="A27" s="18"/>
      <c r="B27" s="15" t="s">
        <v>39</v>
      </c>
      <c r="C27" s="19"/>
      <c r="D27" s="21"/>
      <c r="E27" s="26">
        <v>0</v>
      </c>
      <c r="F27" s="24"/>
      <c r="G27" s="16">
        <f t="shared" si="1"/>
        <v>0</v>
      </c>
      <c r="H27" s="25">
        <f t="shared" si="2"/>
        <v>0</v>
      </c>
    </row>
    <row r="28" spans="1:8" s="43" customFormat="1" ht="12.75">
      <c r="A28" s="40"/>
      <c r="B28" s="40"/>
      <c r="C28" s="41"/>
      <c r="D28" s="83" t="s">
        <v>41</v>
      </c>
      <c r="E28" s="84"/>
      <c r="F28" s="85"/>
      <c r="G28" s="20">
        <f>SUM(G16:G27)</f>
        <v>0</v>
      </c>
      <c r="H28" s="42">
        <f>SUM(H16:H27)</f>
        <v>0</v>
      </c>
    </row>
    <row r="29" spans="1:8" s="47" customFormat="1" ht="18">
      <c r="A29" s="44"/>
      <c r="B29" s="44"/>
      <c r="C29" s="45" t="s">
        <v>37</v>
      </c>
      <c r="E29" s="45"/>
      <c r="F29" s="46"/>
      <c r="H29" s="45">
        <f>+H28+H14+H9</f>
        <v>0</v>
      </c>
    </row>
    <row r="31" spans="1:8" ht="76.5">
      <c r="A31" s="12" t="s">
        <v>12</v>
      </c>
      <c r="B31" s="12" t="s">
        <v>13</v>
      </c>
      <c r="C31" s="12" t="s">
        <v>15</v>
      </c>
      <c r="D31" s="66" t="s">
        <v>52</v>
      </c>
      <c r="E31" s="67" t="s">
        <v>53</v>
      </c>
      <c r="F31" s="68" t="s">
        <v>54</v>
      </c>
      <c r="G31" s="11" t="s">
        <v>55</v>
      </c>
      <c r="H31" s="11" t="s">
        <v>56</v>
      </c>
    </row>
    <row r="32" spans="1:8" ht="12.75">
      <c r="A32" s="15" t="s">
        <v>5</v>
      </c>
      <c r="B32" s="15"/>
      <c r="C32" s="12"/>
      <c r="D32" s="21"/>
      <c r="E32" s="25"/>
      <c r="F32" s="17"/>
      <c r="G32" s="25"/>
      <c r="H32" s="25"/>
    </row>
    <row r="33" spans="1:8" ht="12.75">
      <c r="A33" s="18" t="s">
        <v>33</v>
      </c>
      <c r="B33" s="15" t="s">
        <v>32</v>
      </c>
      <c r="C33" s="19" t="s">
        <v>0</v>
      </c>
      <c r="D33" s="21">
        <v>1</v>
      </c>
      <c r="E33" s="26">
        <v>0</v>
      </c>
      <c r="F33" s="24"/>
      <c r="G33" s="25">
        <f aca="true" t="shared" si="3" ref="G33:G38">D33*(E33*F33)</f>
        <v>0</v>
      </c>
      <c r="H33" s="25">
        <f aca="true" t="shared" si="4" ref="H33:H38">+G33</f>
        <v>0</v>
      </c>
    </row>
    <row r="34" spans="1:8" ht="12.75">
      <c r="A34" s="18"/>
      <c r="B34" s="15" t="s">
        <v>32</v>
      </c>
      <c r="C34" s="19" t="s">
        <v>1</v>
      </c>
      <c r="D34" s="21">
        <v>1</v>
      </c>
      <c r="E34" s="26">
        <v>0</v>
      </c>
      <c r="F34" s="24"/>
      <c r="G34" s="25">
        <f t="shared" si="3"/>
        <v>0</v>
      </c>
      <c r="H34" s="25">
        <f t="shared" si="4"/>
        <v>0</v>
      </c>
    </row>
    <row r="35" spans="1:8" ht="12.75">
      <c r="A35" s="18"/>
      <c r="B35" s="15" t="s">
        <v>32</v>
      </c>
      <c r="C35" s="19" t="s">
        <v>2</v>
      </c>
      <c r="D35" s="21">
        <v>1</v>
      </c>
      <c r="E35" s="26">
        <v>0</v>
      </c>
      <c r="F35" s="24"/>
      <c r="G35" s="25">
        <f t="shared" si="3"/>
        <v>0</v>
      </c>
      <c r="H35" s="25">
        <f t="shared" si="4"/>
        <v>0</v>
      </c>
    </row>
    <row r="36" spans="1:8" ht="12.75">
      <c r="A36" s="18"/>
      <c r="B36" s="15" t="s">
        <v>32</v>
      </c>
      <c r="C36" s="19" t="s">
        <v>4</v>
      </c>
      <c r="D36" s="21">
        <v>1</v>
      </c>
      <c r="E36" s="26">
        <v>0</v>
      </c>
      <c r="F36" s="24"/>
      <c r="G36" s="25">
        <f t="shared" si="3"/>
        <v>0</v>
      </c>
      <c r="H36" s="25">
        <f t="shared" si="4"/>
        <v>0</v>
      </c>
    </row>
    <row r="37" spans="1:8" ht="12.75">
      <c r="A37" s="18"/>
      <c r="B37" s="15" t="s">
        <v>32</v>
      </c>
      <c r="C37" s="34" t="s">
        <v>30</v>
      </c>
      <c r="D37" s="21">
        <v>1</v>
      </c>
      <c r="E37" s="26">
        <v>0</v>
      </c>
      <c r="F37" s="24"/>
      <c r="G37" s="25">
        <f t="shared" si="3"/>
        <v>0</v>
      </c>
      <c r="H37" s="25">
        <f t="shared" si="4"/>
        <v>0</v>
      </c>
    </row>
    <row r="38" spans="1:8" ht="12.75">
      <c r="A38" s="18"/>
      <c r="B38" s="15" t="s">
        <v>32</v>
      </c>
      <c r="C38" s="19" t="s">
        <v>31</v>
      </c>
      <c r="D38" s="21">
        <v>1</v>
      </c>
      <c r="E38" s="26">
        <v>0</v>
      </c>
      <c r="F38" s="24"/>
      <c r="G38" s="25">
        <f t="shared" si="3"/>
        <v>0</v>
      </c>
      <c r="H38" s="25">
        <f t="shared" si="4"/>
        <v>0</v>
      </c>
    </row>
    <row r="39" spans="1:8" ht="12.75">
      <c r="A39" s="40"/>
      <c r="B39" s="40"/>
      <c r="C39" s="41"/>
      <c r="D39" s="86" t="s">
        <v>21</v>
      </c>
      <c r="E39" s="87"/>
      <c r="F39" s="88"/>
      <c r="G39" s="27">
        <f>SUM(G33:G38)</f>
        <v>0</v>
      </c>
      <c r="H39" s="27">
        <f>SUM(H33:H38)</f>
        <v>0</v>
      </c>
    </row>
    <row r="40" spans="1:8" ht="12.75">
      <c r="A40" s="15" t="s">
        <v>6</v>
      </c>
      <c r="B40" s="15"/>
      <c r="C40" s="19"/>
      <c r="D40" s="21"/>
      <c r="E40" s="25"/>
      <c r="F40" s="17"/>
      <c r="G40" s="16"/>
      <c r="H40" s="35"/>
    </row>
    <row r="41" spans="1:8" ht="12.75">
      <c r="A41" s="18"/>
      <c r="B41" s="15" t="s">
        <v>34</v>
      </c>
      <c r="C41" s="19" t="s">
        <v>7</v>
      </c>
      <c r="D41" s="21">
        <v>6</v>
      </c>
      <c r="E41" s="26">
        <v>0</v>
      </c>
      <c r="F41" s="24"/>
      <c r="G41" s="16">
        <f>D41*(E41*F41)</f>
        <v>0</v>
      </c>
      <c r="H41" s="69">
        <f>+G41</f>
        <v>0</v>
      </c>
    </row>
    <row r="42" spans="1:8" ht="12.75">
      <c r="A42" s="18"/>
      <c r="B42" s="15" t="s">
        <v>36</v>
      </c>
      <c r="C42" s="19" t="s">
        <v>8</v>
      </c>
      <c r="D42" s="21">
        <v>24</v>
      </c>
      <c r="E42" s="26">
        <v>0</v>
      </c>
      <c r="F42" s="24"/>
      <c r="G42" s="16">
        <f>D42*(E42*F42)</f>
        <v>0</v>
      </c>
      <c r="H42" s="69">
        <f>+G42</f>
        <v>0</v>
      </c>
    </row>
    <row r="43" spans="1:8" ht="12.75">
      <c r="A43" s="18"/>
      <c r="B43" s="15" t="s">
        <v>35</v>
      </c>
      <c r="C43" s="19" t="s">
        <v>9</v>
      </c>
      <c r="D43" s="21">
        <v>170</v>
      </c>
      <c r="E43" s="26">
        <v>0</v>
      </c>
      <c r="F43" s="24"/>
      <c r="G43" s="16">
        <f>D43*(E43*F43)</f>
        <v>0</v>
      </c>
      <c r="H43" s="69">
        <f>+G43</f>
        <v>0</v>
      </c>
    </row>
    <row r="44" spans="1:8" ht="12.75">
      <c r="A44" s="40"/>
      <c r="B44" s="40"/>
      <c r="C44" s="41"/>
      <c r="D44" s="83" t="s">
        <v>20</v>
      </c>
      <c r="E44" s="84"/>
      <c r="F44" s="85"/>
      <c r="G44" s="20">
        <f>SUM(G41:G43)</f>
        <v>0</v>
      </c>
      <c r="H44" s="42">
        <f>SUM(H41:H43)</f>
        <v>0</v>
      </c>
    </row>
    <row r="45" spans="1:8" ht="12.75">
      <c r="A45" s="15" t="s">
        <v>38</v>
      </c>
      <c r="B45" s="15"/>
      <c r="C45" s="19"/>
      <c r="D45" s="21"/>
      <c r="E45" s="25"/>
      <c r="F45" s="17"/>
      <c r="G45" s="16"/>
      <c r="H45" s="1"/>
    </row>
    <row r="46" spans="1:8" ht="12.75">
      <c r="A46" s="18"/>
      <c r="B46" s="15" t="s">
        <v>39</v>
      </c>
      <c r="C46" s="19"/>
      <c r="D46" s="21"/>
      <c r="E46" s="26">
        <v>0</v>
      </c>
      <c r="F46" s="24"/>
      <c r="G46" s="16">
        <f aca="true" t="shared" si="5" ref="G46:G57">D46*(E46*F46)</f>
        <v>0</v>
      </c>
      <c r="H46" s="69">
        <f>+G46</f>
        <v>0</v>
      </c>
    </row>
    <row r="47" spans="1:8" ht="12.75">
      <c r="A47" s="18"/>
      <c r="B47" s="15" t="s">
        <v>39</v>
      </c>
      <c r="C47" s="19"/>
      <c r="D47" s="21"/>
      <c r="E47" s="26">
        <v>0</v>
      </c>
      <c r="F47" s="24"/>
      <c r="G47" s="16">
        <f t="shared" si="5"/>
        <v>0</v>
      </c>
      <c r="H47" s="69">
        <f aca="true" t="shared" si="6" ref="H47:H57">+G47</f>
        <v>0</v>
      </c>
    </row>
    <row r="48" spans="1:8" ht="12.75">
      <c r="A48" s="18"/>
      <c r="B48" s="15" t="s">
        <v>39</v>
      </c>
      <c r="C48" s="19"/>
      <c r="D48" s="21"/>
      <c r="E48" s="26">
        <v>0</v>
      </c>
      <c r="F48" s="24"/>
      <c r="G48" s="16">
        <f t="shared" si="5"/>
        <v>0</v>
      </c>
      <c r="H48" s="69">
        <f t="shared" si="6"/>
        <v>0</v>
      </c>
    </row>
    <row r="49" spans="1:8" ht="12.75">
      <c r="A49" s="18"/>
      <c r="B49" s="15" t="s">
        <v>40</v>
      </c>
      <c r="C49" s="19"/>
      <c r="D49" s="21"/>
      <c r="E49" s="26">
        <v>0</v>
      </c>
      <c r="F49" s="24"/>
      <c r="G49" s="16">
        <f t="shared" si="5"/>
        <v>0</v>
      </c>
      <c r="H49" s="69">
        <f t="shared" si="6"/>
        <v>0</v>
      </c>
    </row>
    <row r="50" spans="1:8" ht="12.75">
      <c r="A50" s="18"/>
      <c r="B50" s="15" t="s">
        <v>40</v>
      </c>
      <c r="C50" s="19"/>
      <c r="D50" s="21"/>
      <c r="E50" s="26">
        <v>0</v>
      </c>
      <c r="F50" s="24"/>
      <c r="G50" s="16">
        <f t="shared" si="5"/>
        <v>0</v>
      </c>
      <c r="H50" s="69">
        <f t="shared" si="6"/>
        <v>0</v>
      </c>
    </row>
    <row r="51" spans="1:8" ht="12.75">
      <c r="A51" s="18"/>
      <c r="B51" s="15" t="s">
        <v>40</v>
      </c>
      <c r="C51" s="19"/>
      <c r="D51" s="21"/>
      <c r="E51" s="26">
        <v>0</v>
      </c>
      <c r="F51" s="24"/>
      <c r="G51" s="16">
        <f t="shared" si="5"/>
        <v>0</v>
      </c>
      <c r="H51" s="69">
        <f t="shared" si="6"/>
        <v>0</v>
      </c>
    </row>
    <row r="52" spans="1:8" ht="12.75">
      <c r="A52" s="18"/>
      <c r="B52" s="15" t="s">
        <v>40</v>
      </c>
      <c r="C52" s="19"/>
      <c r="D52" s="21"/>
      <c r="E52" s="26">
        <v>0</v>
      </c>
      <c r="F52" s="24"/>
      <c r="G52" s="16">
        <f t="shared" si="5"/>
        <v>0</v>
      </c>
      <c r="H52" s="69">
        <f t="shared" si="6"/>
        <v>0</v>
      </c>
    </row>
    <row r="53" spans="1:8" ht="12.75">
      <c r="A53" s="18"/>
      <c r="B53" s="15" t="s">
        <v>40</v>
      </c>
      <c r="C53" s="19"/>
      <c r="D53" s="21"/>
      <c r="E53" s="26">
        <v>0</v>
      </c>
      <c r="F53" s="24"/>
      <c r="G53" s="16">
        <f t="shared" si="5"/>
        <v>0</v>
      </c>
      <c r="H53" s="69">
        <f t="shared" si="6"/>
        <v>0</v>
      </c>
    </row>
    <row r="54" spans="1:8" ht="12.75">
      <c r="A54" s="18"/>
      <c r="B54" s="15" t="s">
        <v>39</v>
      </c>
      <c r="C54" s="19"/>
      <c r="D54" s="21"/>
      <c r="E54" s="26">
        <v>0</v>
      </c>
      <c r="F54" s="24"/>
      <c r="G54" s="16">
        <f t="shared" si="5"/>
        <v>0</v>
      </c>
      <c r="H54" s="69">
        <f t="shared" si="6"/>
        <v>0</v>
      </c>
    </row>
    <row r="55" spans="1:8" ht="12.75">
      <c r="A55" s="18"/>
      <c r="B55" s="15" t="s">
        <v>39</v>
      </c>
      <c r="C55" s="19"/>
      <c r="D55" s="21"/>
      <c r="E55" s="26">
        <v>0</v>
      </c>
      <c r="F55" s="24"/>
      <c r="G55" s="16">
        <f t="shared" si="5"/>
        <v>0</v>
      </c>
      <c r="H55" s="69">
        <f t="shared" si="6"/>
        <v>0</v>
      </c>
    </row>
    <row r="56" spans="1:8" ht="12.75">
      <c r="A56" s="18"/>
      <c r="B56" s="15" t="s">
        <v>39</v>
      </c>
      <c r="C56" s="19"/>
      <c r="D56" s="36"/>
      <c r="E56" s="37">
        <v>0</v>
      </c>
      <c r="F56" s="38"/>
      <c r="G56" s="39">
        <f t="shared" si="5"/>
        <v>0</v>
      </c>
      <c r="H56" s="69">
        <f t="shared" si="6"/>
        <v>0</v>
      </c>
    </row>
    <row r="57" spans="1:8" ht="12.75">
      <c r="A57" s="18"/>
      <c r="B57" s="15" t="s">
        <v>39</v>
      </c>
      <c r="C57" s="19"/>
      <c r="D57" s="21"/>
      <c r="E57" s="26">
        <v>0</v>
      </c>
      <c r="F57" s="24"/>
      <c r="G57" s="16">
        <f t="shared" si="5"/>
        <v>0</v>
      </c>
      <c r="H57" s="69">
        <f t="shared" si="6"/>
        <v>0</v>
      </c>
    </row>
    <row r="58" spans="1:8" ht="12.75">
      <c r="A58" s="40"/>
      <c r="B58" s="40"/>
      <c r="C58" s="41"/>
      <c r="D58" s="83" t="s">
        <v>41</v>
      </c>
      <c r="E58" s="84"/>
      <c r="F58" s="85"/>
      <c r="G58" s="20">
        <f>SUM(G46:G57)</f>
        <v>0</v>
      </c>
      <c r="H58" s="42">
        <f>SUM(H46:H57)</f>
        <v>0</v>
      </c>
    </row>
    <row r="59" spans="1:8" ht="18">
      <c r="A59" s="44"/>
      <c r="B59" s="44"/>
      <c r="C59" s="45" t="s">
        <v>57</v>
      </c>
      <c r="D59" s="47"/>
      <c r="E59" s="45"/>
      <c r="F59" s="46"/>
      <c r="G59" s="47"/>
      <c r="H59" s="45">
        <f>+H58+H44+H39</f>
        <v>0</v>
      </c>
    </row>
    <row r="61" spans="1:8" ht="76.5">
      <c r="A61" s="12" t="s">
        <v>12</v>
      </c>
      <c r="B61" s="12" t="s">
        <v>13</v>
      </c>
      <c r="C61" s="12" t="s">
        <v>15</v>
      </c>
      <c r="D61" s="66" t="s">
        <v>58</v>
      </c>
      <c r="E61" s="67" t="s">
        <v>59</v>
      </c>
      <c r="F61" s="68" t="s">
        <v>60</v>
      </c>
      <c r="G61" s="11" t="s">
        <v>61</v>
      </c>
      <c r="H61" s="11" t="s">
        <v>62</v>
      </c>
    </row>
    <row r="62" spans="1:8" ht="12.75">
      <c r="A62" s="15" t="s">
        <v>5</v>
      </c>
      <c r="B62" s="15"/>
      <c r="C62" s="12"/>
      <c r="D62" s="21"/>
      <c r="E62" s="25"/>
      <c r="F62" s="17"/>
      <c r="G62" s="25"/>
      <c r="H62" s="25"/>
    </row>
    <row r="63" spans="1:8" ht="12.75">
      <c r="A63" s="18" t="s">
        <v>33</v>
      </c>
      <c r="B63" s="15" t="s">
        <v>32</v>
      </c>
      <c r="C63" s="19" t="s">
        <v>0</v>
      </c>
      <c r="D63" s="21">
        <v>1</v>
      </c>
      <c r="E63" s="26">
        <v>0</v>
      </c>
      <c r="F63" s="24"/>
      <c r="G63" s="25">
        <f aca="true" t="shared" si="7" ref="G63:G68">D63*(E63*F63)</f>
        <v>0</v>
      </c>
      <c r="H63" s="25">
        <f aca="true" t="shared" si="8" ref="H63:H68">+G63</f>
        <v>0</v>
      </c>
    </row>
    <row r="64" spans="1:8" ht="12.75">
      <c r="A64" s="18"/>
      <c r="B64" s="15" t="s">
        <v>32</v>
      </c>
      <c r="C64" s="19" t="s">
        <v>1</v>
      </c>
      <c r="D64" s="21">
        <v>1</v>
      </c>
      <c r="E64" s="26">
        <v>0</v>
      </c>
      <c r="F64" s="24"/>
      <c r="G64" s="25">
        <f t="shared" si="7"/>
        <v>0</v>
      </c>
      <c r="H64" s="25">
        <f t="shared" si="8"/>
        <v>0</v>
      </c>
    </row>
    <row r="65" spans="1:8" ht="12.75">
      <c r="A65" s="18"/>
      <c r="B65" s="15" t="s">
        <v>32</v>
      </c>
      <c r="C65" s="19" t="s">
        <v>2</v>
      </c>
      <c r="D65" s="21">
        <v>1</v>
      </c>
      <c r="E65" s="26">
        <v>0</v>
      </c>
      <c r="F65" s="24"/>
      <c r="G65" s="25">
        <f t="shared" si="7"/>
        <v>0</v>
      </c>
      <c r="H65" s="25">
        <f t="shared" si="8"/>
        <v>0</v>
      </c>
    </row>
    <row r="66" spans="1:8" ht="12.75">
      <c r="A66" s="18"/>
      <c r="B66" s="15" t="s">
        <v>32</v>
      </c>
      <c r="C66" s="19" t="s">
        <v>4</v>
      </c>
      <c r="D66" s="21">
        <v>1</v>
      </c>
      <c r="E66" s="26">
        <v>0</v>
      </c>
      <c r="F66" s="24"/>
      <c r="G66" s="25">
        <f t="shared" si="7"/>
        <v>0</v>
      </c>
      <c r="H66" s="25">
        <f t="shared" si="8"/>
        <v>0</v>
      </c>
    </row>
    <row r="67" spans="1:8" ht="12.75">
      <c r="A67" s="18"/>
      <c r="B67" s="15" t="s">
        <v>32</v>
      </c>
      <c r="C67" s="34" t="s">
        <v>30</v>
      </c>
      <c r="D67" s="21">
        <v>1</v>
      </c>
      <c r="E67" s="26">
        <v>0</v>
      </c>
      <c r="F67" s="24"/>
      <c r="G67" s="25">
        <f t="shared" si="7"/>
        <v>0</v>
      </c>
      <c r="H67" s="25">
        <f t="shared" si="8"/>
        <v>0</v>
      </c>
    </row>
    <row r="68" spans="1:8" ht="12.75">
      <c r="A68" s="18"/>
      <c r="B68" s="15" t="s">
        <v>32</v>
      </c>
      <c r="C68" s="19" t="s">
        <v>31</v>
      </c>
      <c r="D68" s="21">
        <v>1</v>
      </c>
      <c r="E68" s="26">
        <v>0</v>
      </c>
      <c r="F68" s="24"/>
      <c r="G68" s="25">
        <f t="shared" si="7"/>
        <v>0</v>
      </c>
      <c r="H68" s="25">
        <f t="shared" si="8"/>
        <v>0</v>
      </c>
    </row>
    <row r="69" spans="1:8" ht="12.75">
      <c r="A69" s="40"/>
      <c r="B69" s="40"/>
      <c r="C69" s="41"/>
      <c r="D69" s="86" t="s">
        <v>21</v>
      </c>
      <c r="E69" s="87"/>
      <c r="F69" s="88"/>
      <c r="G69" s="27">
        <f>SUM(G63:G68)</f>
        <v>0</v>
      </c>
      <c r="H69" s="27">
        <f>SUM(H63:H68)</f>
        <v>0</v>
      </c>
    </row>
    <row r="70" spans="1:8" ht="12.75">
      <c r="A70" s="15" t="s">
        <v>6</v>
      </c>
      <c r="B70" s="15"/>
      <c r="C70" s="19"/>
      <c r="D70" s="21"/>
      <c r="E70" s="25"/>
      <c r="F70" s="17"/>
      <c r="G70" s="16"/>
      <c r="H70" s="35"/>
    </row>
    <row r="71" spans="1:8" ht="12.75">
      <c r="A71" s="18"/>
      <c r="B71" s="15" t="s">
        <v>34</v>
      </c>
      <c r="C71" s="19" t="s">
        <v>7</v>
      </c>
      <c r="D71" s="21">
        <v>6</v>
      </c>
      <c r="E71" s="26">
        <v>0</v>
      </c>
      <c r="F71" s="24"/>
      <c r="G71" s="16">
        <f>D71*(E71*F71)</f>
        <v>0</v>
      </c>
      <c r="H71" s="69">
        <f>+G71</f>
        <v>0</v>
      </c>
    </row>
    <row r="72" spans="1:8" ht="12.75">
      <c r="A72" s="18"/>
      <c r="B72" s="15" t="s">
        <v>36</v>
      </c>
      <c r="C72" s="19" t="s">
        <v>8</v>
      </c>
      <c r="D72" s="21">
        <v>24</v>
      </c>
      <c r="E72" s="26">
        <v>0</v>
      </c>
      <c r="F72" s="24"/>
      <c r="G72" s="16">
        <f>D72*(E72*F72)</f>
        <v>0</v>
      </c>
      <c r="H72" s="69">
        <f>+G72</f>
        <v>0</v>
      </c>
    </row>
    <row r="73" spans="1:8" ht="12.75">
      <c r="A73" s="18"/>
      <c r="B73" s="15" t="s">
        <v>35</v>
      </c>
      <c r="C73" s="19" t="s">
        <v>9</v>
      </c>
      <c r="D73" s="21">
        <v>170</v>
      </c>
      <c r="E73" s="26">
        <v>0</v>
      </c>
      <c r="F73" s="24"/>
      <c r="G73" s="16">
        <f>D73*(E73*F73)</f>
        <v>0</v>
      </c>
      <c r="H73" s="69">
        <f>+G73</f>
        <v>0</v>
      </c>
    </row>
    <row r="74" spans="1:8" ht="12.75">
      <c r="A74" s="40"/>
      <c r="B74" s="40"/>
      <c r="C74" s="41"/>
      <c r="D74" s="83" t="s">
        <v>20</v>
      </c>
      <c r="E74" s="84"/>
      <c r="F74" s="85"/>
      <c r="G74" s="20">
        <f>SUM(G71:G73)</f>
        <v>0</v>
      </c>
      <c r="H74" s="42">
        <f>SUM(H71:H73)</f>
        <v>0</v>
      </c>
    </row>
    <row r="75" spans="1:8" ht="12.75">
      <c r="A75" s="15" t="s">
        <v>38</v>
      </c>
      <c r="B75" s="15"/>
      <c r="C75" s="19"/>
      <c r="D75" s="21"/>
      <c r="E75" s="25"/>
      <c r="F75" s="17"/>
      <c r="G75" s="16"/>
      <c r="H75" s="1"/>
    </row>
    <row r="76" spans="1:8" ht="12.75">
      <c r="A76" s="18"/>
      <c r="B76" s="15" t="s">
        <v>39</v>
      </c>
      <c r="C76" s="19"/>
      <c r="D76" s="21"/>
      <c r="E76" s="26">
        <v>0</v>
      </c>
      <c r="F76" s="24"/>
      <c r="G76" s="16">
        <f aca="true" t="shared" si="9" ref="G76:G87">D76*(E76*F76)</f>
        <v>0</v>
      </c>
      <c r="H76" s="69">
        <f>+G76</f>
        <v>0</v>
      </c>
    </row>
    <row r="77" spans="1:8" ht="12.75">
      <c r="A77" s="18"/>
      <c r="B77" s="15" t="s">
        <v>39</v>
      </c>
      <c r="C77" s="19"/>
      <c r="D77" s="21"/>
      <c r="E77" s="26">
        <v>0</v>
      </c>
      <c r="F77" s="24"/>
      <c r="G77" s="16">
        <f t="shared" si="9"/>
        <v>0</v>
      </c>
      <c r="H77" s="69">
        <f aca="true" t="shared" si="10" ref="H77:H87">+G77</f>
        <v>0</v>
      </c>
    </row>
    <row r="78" spans="1:8" ht="12.75">
      <c r="A78" s="18"/>
      <c r="B78" s="15" t="s">
        <v>39</v>
      </c>
      <c r="C78" s="19"/>
      <c r="D78" s="21"/>
      <c r="E78" s="26">
        <v>0</v>
      </c>
      <c r="F78" s="24"/>
      <c r="G78" s="16">
        <f t="shared" si="9"/>
        <v>0</v>
      </c>
      <c r="H78" s="69">
        <f t="shared" si="10"/>
        <v>0</v>
      </c>
    </row>
    <row r="79" spans="1:8" ht="12.75">
      <c r="A79" s="18"/>
      <c r="B79" s="15" t="s">
        <v>40</v>
      </c>
      <c r="C79" s="19"/>
      <c r="D79" s="21"/>
      <c r="E79" s="26">
        <v>0</v>
      </c>
      <c r="F79" s="24"/>
      <c r="G79" s="16">
        <f t="shared" si="9"/>
        <v>0</v>
      </c>
      <c r="H79" s="69">
        <f t="shared" si="10"/>
        <v>0</v>
      </c>
    </row>
    <row r="80" spans="1:8" ht="12.75">
      <c r="A80" s="18"/>
      <c r="B80" s="15" t="s">
        <v>40</v>
      </c>
      <c r="C80" s="19"/>
      <c r="D80" s="21"/>
      <c r="E80" s="26">
        <v>0</v>
      </c>
      <c r="F80" s="24"/>
      <c r="G80" s="16">
        <f t="shared" si="9"/>
        <v>0</v>
      </c>
      <c r="H80" s="69">
        <f t="shared" si="10"/>
        <v>0</v>
      </c>
    </row>
    <row r="81" spans="1:8" ht="12.75">
      <c r="A81" s="18"/>
      <c r="B81" s="15" t="s">
        <v>40</v>
      </c>
      <c r="C81" s="19"/>
      <c r="D81" s="21"/>
      <c r="E81" s="26">
        <v>0</v>
      </c>
      <c r="F81" s="24"/>
      <c r="G81" s="16">
        <f t="shared" si="9"/>
        <v>0</v>
      </c>
      <c r="H81" s="69">
        <f t="shared" si="10"/>
        <v>0</v>
      </c>
    </row>
    <row r="82" spans="1:8" ht="12.75">
      <c r="A82" s="18"/>
      <c r="B82" s="15" t="s">
        <v>40</v>
      </c>
      <c r="C82" s="19"/>
      <c r="D82" s="21"/>
      <c r="E82" s="26">
        <v>0</v>
      </c>
      <c r="F82" s="24"/>
      <c r="G82" s="16">
        <f t="shared" si="9"/>
        <v>0</v>
      </c>
      <c r="H82" s="69">
        <f t="shared" si="10"/>
        <v>0</v>
      </c>
    </row>
    <row r="83" spans="1:8" ht="12.75">
      <c r="A83" s="18"/>
      <c r="B83" s="15" t="s">
        <v>40</v>
      </c>
      <c r="C83" s="19"/>
      <c r="D83" s="21"/>
      <c r="E83" s="26">
        <v>0</v>
      </c>
      <c r="F83" s="24"/>
      <c r="G83" s="16">
        <f t="shared" si="9"/>
        <v>0</v>
      </c>
      <c r="H83" s="69">
        <f t="shared" si="10"/>
        <v>0</v>
      </c>
    </row>
    <row r="84" spans="1:8" ht="12.75">
      <c r="A84" s="18"/>
      <c r="B84" s="15" t="s">
        <v>39</v>
      </c>
      <c r="C84" s="19"/>
      <c r="D84" s="21"/>
      <c r="E84" s="26">
        <v>0</v>
      </c>
      <c r="F84" s="24"/>
      <c r="G84" s="16">
        <f t="shared" si="9"/>
        <v>0</v>
      </c>
      <c r="H84" s="69">
        <f t="shared" si="10"/>
        <v>0</v>
      </c>
    </row>
    <row r="85" spans="1:8" ht="12.75">
      <c r="A85" s="18"/>
      <c r="B85" s="15" t="s">
        <v>39</v>
      </c>
      <c r="C85" s="19"/>
      <c r="D85" s="21"/>
      <c r="E85" s="26">
        <v>0</v>
      </c>
      <c r="F85" s="24"/>
      <c r="G85" s="16">
        <f t="shared" si="9"/>
        <v>0</v>
      </c>
      <c r="H85" s="69">
        <f t="shared" si="10"/>
        <v>0</v>
      </c>
    </row>
    <row r="86" spans="1:8" ht="12.75">
      <c r="A86" s="18"/>
      <c r="B86" s="15" t="s">
        <v>39</v>
      </c>
      <c r="C86" s="19"/>
      <c r="D86" s="36"/>
      <c r="E86" s="37">
        <v>0</v>
      </c>
      <c r="F86" s="38"/>
      <c r="G86" s="39">
        <f t="shared" si="9"/>
        <v>0</v>
      </c>
      <c r="H86" s="69">
        <f t="shared" si="10"/>
        <v>0</v>
      </c>
    </row>
    <row r="87" spans="1:8" ht="12.75">
      <c r="A87" s="18"/>
      <c r="B87" s="15" t="s">
        <v>39</v>
      </c>
      <c r="C87" s="19"/>
      <c r="D87" s="21"/>
      <c r="E87" s="26">
        <v>0</v>
      </c>
      <c r="F87" s="24"/>
      <c r="G87" s="16">
        <f t="shared" si="9"/>
        <v>0</v>
      </c>
      <c r="H87" s="69">
        <f t="shared" si="10"/>
        <v>0</v>
      </c>
    </row>
    <row r="88" spans="1:8" ht="12.75">
      <c r="A88" s="40"/>
      <c r="B88" s="40"/>
      <c r="C88" s="41"/>
      <c r="D88" s="83" t="s">
        <v>41</v>
      </c>
      <c r="E88" s="84"/>
      <c r="F88" s="85"/>
      <c r="G88" s="20">
        <f>SUM(G76:G87)</f>
        <v>0</v>
      </c>
      <c r="H88" s="42">
        <f>SUM(H76:H87)</f>
        <v>0</v>
      </c>
    </row>
    <row r="89" spans="1:8" ht="18">
      <c r="A89" s="44"/>
      <c r="B89" s="44"/>
      <c r="C89" s="45" t="s">
        <v>63</v>
      </c>
      <c r="D89" s="47"/>
      <c r="E89" s="45"/>
      <c r="F89" s="46"/>
      <c r="G89" s="47"/>
      <c r="H89" s="45">
        <f>+H88+H74+H69</f>
        <v>0</v>
      </c>
    </row>
    <row r="91" spans="1:8" ht="76.5">
      <c r="A91" s="12" t="s">
        <v>12</v>
      </c>
      <c r="B91" s="12" t="s">
        <v>13</v>
      </c>
      <c r="C91" s="12" t="s">
        <v>15</v>
      </c>
      <c r="D91" s="66" t="s">
        <v>64</v>
      </c>
      <c r="E91" s="67" t="s">
        <v>65</v>
      </c>
      <c r="F91" s="68" t="s">
        <v>66</v>
      </c>
      <c r="G91" s="11" t="s">
        <v>67</v>
      </c>
      <c r="H91" s="11" t="s">
        <v>68</v>
      </c>
    </row>
    <row r="92" spans="1:8" ht="12.75">
      <c r="A92" s="15" t="s">
        <v>5</v>
      </c>
      <c r="B92" s="15"/>
      <c r="C92" s="12"/>
      <c r="D92" s="21"/>
      <c r="E92" s="25"/>
      <c r="F92" s="17"/>
      <c r="G92" s="25"/>
      <c r="H92" s="25"/>
    </row>
    <row r="93" spans="1:8" ht="12.75">
      <c r="A93" s="18" t="s">
        <v>33</v>
      </c>
      <c r="B93" s="15" t="s">
        <v>32</v>
      </c>
      <c r="C93" s="19" t="s">
        <v>0</v>
      </c>
      <c r="D93" s="21">
        <v>1</v>
      </c>
      <c r="E93" s="26">
        <v>0</v>
      </c>
      <c r="F93" s="24"/>
      <c r="G93" s="25">
        <f aca="true" t="shared" si="11" ref="G93:G98">D93*(E93*F93)</f>
        <v>0</v>
      </c>
      <c r="H93" s="25">
        <f aca="true" t="shared" si="12" ref="H93:H98">+G93</f>
        <v>0</v>
      </c>
    </row>
    <row r="94" spans="1:8" ht="12.75">
      <c r="A94" s="18"/>
      <c r="B94" s="15" t="s">
        <v>32</v>
      </c>
      <c r="C94" s="19" t="s">
        <v>1</v>
      </c>
      <c r="D94" s="21">
        <v>1</v>
      </c>
      <c r="E94" s="26">
        <v>0</v>
      </c>
      <c r="F94" s="24"/>
      <c r="G94" s="25">
        <f t="shared" si="11"/>
        <v>0</v>
      </c>
      <c r="H94" s="25">
        <f t="shared" si="12"/>
        <v>0</v>
      </c>
    </row>
    <row r="95" spans="1:8" ht="12.75">
      <c r="A95" s="18"/>
      <c r="B95" s="15" t="s">
        <v>32</v>
      </c>
      <c r="C95" s="19" t="s">
        <v>2</v>
      </c>
      <c r="D95" s="21">
        <v>1</v>
      </c>
      <c r="E95" s="26">
        <v>0</v>
      </c>
      <c r="F95" s="24"/>
      <c r="G95" s="25">
        <f t="shared" si="11"/>
        <v>0</v>
      </c>
      <c r="H95" s="25">
        <f t="shared" si="12"/>
        <v>0</v>
      </c>
    </row>
    <row r="96" spans="1:8" ht="12.75">
      <c r="A96" s="18"/>
      <c r="B96" s="15" t="s">
        <v>32</v>
      </c>
      <c r="C96" s="19" t="s">
        <v>4</v>
      </c>
      <c r="D96" s="21">
        <v>1</v>
      </c>
      <c r="E96" s="26">
        <v>0</v>
      </c>
      <c r="F96" s="24"/>
      <c r="G96" s="25">
        <f t="shared" si="11"/>
        <v>0</v>
      </c>
      <c r="H96" s="25">
        <f t="shared" si="12"/>
        <v>0</v>
      </c>
    </row>
    <row r="97" spans="1:8" ht="12.75">
      <c r="A97" s="18"/>
      <c r="B97" s="15" t="s">
        <v>32</v>
      </c>
      <c r="C97" s="34" t="s">
        <v>30</v>
      </c>
      <c r="D97" s="21">
        <v>1</v>
      </c>
      <c r="E97" s="26">
        <v>0</v>
      </c>
      <c r="F97" s="24"/>
      <c r="G97" s="25">
        <f t="shared" si="11"/>
        <v>0</v>
      </c>
      <c r="H97" s="25">
        <f t="shared" si="12"/>
        <v>0</v>
      </c>
    </row>
    <row r="98" spans="1:8" ht="12.75">
      <c r="A98" s="18"/>
      <c r="B98" s="15" t="s">
        <v>32</v>
      </c>
      <c r="C98" s="19" t="s">
        <v>31</v>
      </c>
      <c r="D98" s="21">
        <v>1</v>
      </c>
      <c r="E98" s="26">
        <v>0</v>
      </c>
      <c r="F98" s="24"/>
      <c r="G98" s="25">
        <f t="shared" si="11"/>
        <v>0</v>
      </c>
      <c r="H98" s="25">
        <f t="shared" si="12"/>
        <v>0</v>
      </c>
    </row>
    <row r="99" spans="1:8" ht="12.75">
      <c r="A99" s="40"/>
      <c r="B99" s="40"/>
      <c r="C99" s="41"/>
      <c r="D99" s="86" t="s">
        <v>21</v>
      </c>
      <c r="E99" s="87"/>
      <c r="F99" s="88"/>
      <c r="G99" s="27">
        <f>SUM(G93:G98)</f>
        <v>0</v>
      </c>
      <c r="H99" s="27">
        <f>SUM(H93:H98)</f>
        <v>0</v>
      </c>
    </row>
    <row r="100" spans="1:8" ht="12.75">
      <c r="A100" s="15" t="s">
        <v>6</v>
      </c>
      <c r="B100" s="15"/>
      <c r="C100" s="19"/>
      <c r="D100" s="21"/>
      <c r="E100" s="25"/>
      <c r="F100" s="17"/>
      <c r="G100" s="16"/>
      <c r="H100" s="35"/>
    </row>
    <row r="101" spans="1:8" ht="12.75">
      <c r="A101" s="18"/>
      <c r="B101" s="15" t="s">
        <v>34</v>
      </c>
      <c r="C101" s="19" t="s">
        <v>7</v>
      </c>
      <c r="D101" s="21">
        <v>6</v>
      </c>
      <c r="E101" s="26">
        <v>0</v>
      </c>
      <c r="F101" s="24"/>
      <c r="G101" s="16">
        <f>D101*(E101*F101)</f>
        <v>0</v>
      </c>
      <c r="H101" s="69">
        <f>+G101</f>
        <v>0</v>
      </c>
    </row>
    <row r="102" spans="1:8" ht="12.75">
      <c r="A102" s="18"/>
      <c r="B102" s="15" t="s">
        <v>36</v>
      </c>
      <c r="C102" s="19" t="s">
        <v>8</v>
      </c>
      <c r="D102" s="21">
        <v>24</v>
      </c>
      <c r="E102" s="26">
        <v>0</v>
      </c>
      <c r="F102" s="24"/>
      <c r="G102" s="16">
        <f>D102*(E102*F102)</f>
        <v>0</v>
      </c>
      <c r="H102" s="69">
        <f>+G102</f>
        <v>0</v>
      </c>
    </row>
    <row r="103" spans="1:8" ht="12.75">
      <c r="A103" s="18"/>
      <c r="B103" s="15" t="s">
        <v>35</v>
      </c>
      <c r="C103" s="19" t="s">
        <v>9</v>
      </c>
      <c r="D103" s="21">
        <v>170</v>
      </c>
      <c r="E103" s="26">
        <v>0</v>
      </c>
      <c r="F103" s="24"/>
      <c r="G103" s="16">
        <f>D103*(E103*F103)</f>
        <v>0</v>
      </c>
      <c r="H103" s="69">
        <f>+G103</f>
        <v>0</v>
      </c>
    </row>
    <row r="104" spans="1:8" ht="12.75">
      <c r="A104" s="40"/>
      <c r="B104" s="40"/>
      <c r="C104" s="41"/>
      <c r="D104" s="83" t="s">
        <v>20</v>
      </c>
      <c r="E104" s="84"/>
      <c r="F104" s="85"/>
      <c r="G104" s="20">
        <f>SUM(G101:G103)</f>
        <v>0</v>
      </c>
      <c r="H104" s="42">
        <f>SUM(H101:H103)</f>
        <v>0</v>
      </c>
    </row>
    <row r="105" spans="1:8" ht="12.75">
      <c r="A105" s="15" t="s">
        <v>38</v>
      </c>
      <c r="B105" s="15"/>
      <c r="C105" s="19"/>
      <c r="D105" s="21"/>
      <c r="E105" s="25"/>
      <c r="F105" s="17"/>
      <c r="G105" s="16"/>
      <c r="H105" s="1"/>
    </row>
    <row r="106" spans="1:8" ht="12.75">
      <c r="A106" s="18"/>
      <c r="B106" s="15" t="s">
        <v>39</v>
      </c>
      <c r="C106" s="19"/>
      <c r="D106" s="21"/>
      <c r="E106" s="26">
        <v>0</v>
      </c>
      <c r="F106" s="24"/>
      <c r="G106" s="16">
        <f aca="true" t="shared" si="13" ref="G106:G117">D106*(E106*F106)</f>
        <v>0</v>
      </c>
      <c r="H106" s="69">
        <f>+G106</f>
        <v>0</v>
      </c>
    </row>
    <row r="107" spans="1:8" ht="12.75">
      <c r="A107" s="18"/>
      <c r="B107" s="15" t="s">
        <v>39</v>
      </c>
      <c r="C107" s="19"/>
      <c r="D107" s="21"/>
      <c r="E107" s="26">
        <v>0</v>
      </c>
      <c r="F107" s="24"/>
      <c r="G107" s="16">
        <f t="shared" si="13"/>
        <v>0</v>
      </c>
      <c r="H107" s="69">
        <f aca="true" t="shared" si="14" ref="H107:H117">+G107</f>
        <v>0</v>
      </c>
    </row>
    <row r="108" spans="1:8" ht="12.75">
      <c r="A108" s="18"/>
      <c r="B108" s="15" t="s">
        <v>39</v>
      </c>
      <c r="C108" s="19"/>
      <c r="D108" s="21"/>
      <c r="E108" s="26">
        <v>0</v>
      </c>
      <c r="F108" s="24"/>
      <c r="G108" s="16">
        <f t="shared" si="13"/>
        <v>0</v>
      </c>
      <c r="H108" s="69">
        <f t="shared" si="14"/>
        <v>0</v>
      </c>
    </row>
    <row r="109" spans="1:8" ht="12.75">
      <c r="A109" s="18"/>
      <c r="B109" s="15" t="s">
        <v>40</v>
      </c>
      <c r="C109" s="19"/>
      <c r="D109" s="21"/>
      <c r="E109" s="26">
        <v>0</v>
      </c>
      <c r="F109" s="24"/>
      <c r="G109" s="16">
        <f t="shared" si="13"/>
        <v>0</v>
      </c>
      <c r="H109" s="69">
        <f t="shared" si="14"/>
        <v>0</v>
      </c>
    </row>
    <row r="110" spans="1:8" ht="12.75">
      <c r="A110" s="18"/>
      <c r="B110" s="15" t="s">
        <v>40</v>
      </c>
      <c r="C110" s="19"/>
      <c r="D110" s="21"/>
      <c r="E110" s="26">
        <v>0</v>
      </c>
      <c r="F110" s="24"/>
      <c r="G110" s="16">
        <f t="shared" si="13"/>
        <v>0</v>
      </c>
      <c r="H110" s="69">
        <f t="shared" si="14"/>
        <v>0</v>
      </c>
    </row>
    <row r="111" spans="1:8" ht="12.75">
      <c r="A111" s="18"/>
      <c r="B111" s="15" t="s">
        <v>40</v>
      </c>
      <c r="C111" s="19"/>
      <c r="D111" s="21"/>
      <c r="E111" s="26">
        <v>0</v>
      </c>
      <c r="F111" s="24"/>
      <c r="G111" s="16">
        <f t="shared" si="13"/>
        <v>0</v>
      </c>
      <c r="H111" s="69">
        <f t="shared" si="14"/>
        <v>0</v>
      </c>
    </row>
    <row r="112" spans="1:8" ht="12.75">
      <c r="A112" s="18"/>
      <c r="B112" s="15" t="s">
        <v>40</v>
      </c>
      <c r="C112" s="19"/>
      <c r="D112" s="21"/>
      <c r="E112" s="26">
        <v>0</v>
      </c>
      <c r="F112" s="24"/>
      <c r="G112" s="16">
        <f t="shared" si="13"/>
        <v>0</v>
      </c>
      <c r="H112" s="69">
        <f t="shared" si="14"/>
        <v>0</v>
      </c>
    </row>
    <row r="113" spans="1:8" ht="12.75">
      <c r="A113" s="18"/>
      <c r="B113" s="15" t="s">
        <v>40</v>
      </c>
      <c r="C113" s="19"/>
      <c r="D113" s="21"/>
      <c r="E113" s="26">
        <v>0</v>
      </c>
      <c r="F113" s="24"/>
      <c r="G113" s="16">
        <f t="shared" si="13"/>
        <v>0</v>
      </c>
      <c r="H113" s="69">
        <f t="shared" si="14"/>
        <v>0</v>
      </c>
    </row>
    <row r="114" spans="1:8" ht="12.75">
      <c r="A114" s="18"/>
      <c r="B114" s="15" t="s">
        <v>39</v>
      </c>
      <c r="C114" s="19"/>
      <c r="D114" s="21"/>
      <c r="E114" s="26">
        <v>0</v>
      </c>
      <c r="F114" s="24"/>
      <c r="G114" s="16">
        <f t="shared" si="13"/>
        <v>0</v>
      </c>
      <c r="H114" s="69">
        <f t="shared" si="14"/>
        <v>0</v>
      </c>
    </row>
    <row r="115" spans="1:8" ht="12.75">
      <c r="A115" s="18"/>
      <c r="B115" s="15" t="s">
        <v>39</v>
      </c>
      <c r="C115" s="19"/>
      <c r="D115" s="21"/>
      <c r="E115" s="26">
        <v>0</v>
      </c>
      <c r="F115" s="24"/>
      <c r="G115" s="16">
        <f t="shared" si="13"/>
        <v>0</v>
      </c>
      <c r="H115" s="69">
        <f t="shared" si="14"/>
        <v>0</v>
      </c>
    </row>
    <row r="116" spans="1:8" ht="12.75">
      <c r="A116" s="18"/>
      <c r="B116" s="15" t="s">
        <v>39</v>
      </c>
      <c r="C116" s="19"/>
      <c r="D116" s="36"/>
      <c r="E116" s="37">
        <v>0</v>
      </c>
      <c r="F116" s="38"/>
      <c r="G116" s="39">
        <f t="shared" si="13"/>
        <v>0</v>
      </c>
      <c r="H116" s="69">
        <f t="shared" si="14"/>
        <v>0</v>
      </c>
    </row>
    <row r="117" spans="1:8" ht="12.75">
      <c r="A117" s="18"/>
      <c r="B117" s="15" t="s">
        <v>39</v>
      </c>
      <c r="C117" s="19"/>
      <c r="D117" s="21"/>
      <c r="E117" s="26">
        <v>0</v>
      </c>
      <c r="F117" s="24"/>
      <c r="G117" s="16">
        <f t="shared" si="13"/>
        <v>0</v>
      </c>
      <c r="H117" s="69">
        <f t="shared" si="14"/>
        <v>0</v>
      </c>
    </row>
    <row r="118" spans="1:8" ht="12.75">
      <c r="A118" s="40"/>
      <c r="B118" s="40"/>
      <c r="C118" s="41"/>
      <c r="D118" s="83" t="s">
        <v>41</v>
      </c>
      <c r="E118" s="84"/>
      <c r="F118" s="85"/>
      <c r="G118" s="20">
        <f>SUM(G106:G117)</f>
        <v>0</v>
      </c>
      <c r="H118" s="42">
        <f>SUM(H106:H117)</f>
        <v>0</v>
      </c>
    </row>
    <row r="119" spans="1:8" ht="18">
      <c r="A119" s="44"/>
      <c r="B119" s="44"/>
      <c r="C119" s="45" t="s">
        <v>69</v>
      </c>
      <c r="D119" s="47"/>
      <c r="E119" s="45"/>
      <c r="F119" s="46"/>
      <c r="G119" s="47"/>
      <c r="H119" s="45">
        <f>+H118+H104+H99</f>
        <v>0</v>
      </c>
    </row>
    <row r="121" spans="1:8" ht="76.5">
      <c r="A121" s="12" t="s">
        <v>12</v>
      </c>
      <c r="B121" s="12" t="s">
        <v>13</v>
      </c>
      <c r="C121" s="12" t="s">
        <v>15</v>
      </c>
      <c r="D121" s="66" t="s">
        <v>70</v>
      </c>
      <c r="E121" s="67" t="s">
        <v>71</v>
      </c>
      <c r="F121" s="68" t="s">
        <v>72</v>
      </c>
      <c r="G121" s="11" t="s">
        <v>73</v>
      </c>
      <c r="H121" s="11" t="s">
        <v>74</v>
      </c>
    </row>
    <row r="122" spans="1:8" ht="12.75">
      <c r="A122" s="15" t="s">
        <v>5</v>
      </c>
      <c r="B122" s="15"/>
      <c r="C122" s="12"/>
      <c r="D122" s="21"/>
      <c r="E122" s="25"/>
      <c r="F122" s="17"/>
      <c r="G122" s="25"/>
      <c r="H122" s="25"/>
    </row>
    <row r="123" spans="1:8" ht="12.75">
      <c r="A123" s="18" t="s">
        <v>33</v>
      </c>
      <c r="B123" s="15" t="s">
        <v>32</v>
      </c>
      <c r="C123" s="19" t="s">
        <v>0</v>
      </c>
      <c r="D123" s="21">
        <v>1</v>
      </c>
      <c r="E123" s="26">
        <v>0</v>
      </c>
      <c r="F123" s="24"/>
      <c r="G123" s="25">
        <f aca="true" t="shared" si="15" ref="G123:G128">D123*(E123*F123)</f>
        <v>0</v>
      </c>
      <c r="H123" s="25">
        <f aca="true" t="shared" si="16" ref="H123:H128">+G123</f>
        <v>0</v>
      </c>
    </row>
    <row r="124" spans="1:8" ht="12.75">
      <c r="A124" s="18"/>
      <c r="B124" s="15" t="s">
        <v>32</v>
      </c>
      <c r="C124" s="19" t="s">
        <v>1</v>
      </c>
      <c r="D124" s="21">
        <v>1</v>
      </c>
      <c r="E124" s="26">
        <v>0</v>
      </c>
      <c r="F124" s="24"/>
      <c r="G124" s="25">
        <f t="shared" si="15"/>
        <v>0</v>
      </c>
      <c r="H124" s="25">
        <f t="shared" si="16"/>
        <v>0</v>
      </c>
    </row>
    <row r="125" spans="1:8" ht="12.75">
      <c r="A125" s="18"/>
      <c r="B125" s="15" t="s">
        <v>32</v>
      </c>
      <c r="C125" s="19" t="s">
        <v>2</v>
      </c>
      <c r="D125" s="21">
        <v>1</v>
      </c>
      <c r="E125" s="26">
        <v>0</v>
      </c>
      <c r="F125" s="24"/>
      <c r="G125" s="25">
        <f t="shared" si="15"/>
        <v>0</v>
      </c>
      <c r="H125" s="25">
        <f t="shared" si="16"/>
        <v>0</v>
      </c>
    </row>
    <row r="126" spans="1:8" ht="12.75">
      <c r="A126" s="18"/>
      <c r="B126" s="15" t="s">
        <v>32</v>
      </c>
      <c r="C126" s="19" t="s">
        <v>4</v>
      </c>
      <c r="D126" s="21">
        <v>1</v>
      </c>
      <c r="E126" s="26">
        <v>0</v>
      </c>
      <c r="F126" s="24"/>
      <c r="G126" s="25">
        <f t="shared" si="15"/>
        <v>0</v>
      </c>
      <c r="H126" s="25">
        <f t="shared" si="16"/>
        <v>0</v>
      </c>
    </row>
    <row r="127" spans="1:8" ht="12.75">
      <c r="A127" s="18"/>
      <c r="B127" s="15" t="s">
        <v>32</v>
      </c>
      <c r="C127" s="34" t="s">
        <v>30</v>
      </c>
      <c r="D127" s="21">
        <v>1</v>
      </c>
      <c r="E127" s="26">
        <v>0</v>
      </c>
      <c r="F127" s="24"/>
      <c r="G127" s="25">
        <f t="shared" si="15"/>
        <v>0</v>
      </c>
      <c r="H127" s="25">
        <f t="shared" si="16"/>
        <v>0</v>
      </c>
    </row>
    <row r="128" spans="1:8" ht="12.75">
      <c r="A128" s="18"/>
      <c r="B128" s="15" t="s">
        <v>32</v>
      </c>
      <c r="C128" s="19" t="s">
        <v>31</v>
      </c>
      <c r="D128" s="21">
        <v>1</v>
      </c>
      <c r="E128" s="26">
        <v>0</v>
      </c>
      <c r="F128" s="24"/>
      <c r="G128" s="25">
        <f t="shared" si="15"/>
        <v>0</v>
      </c>
      <c r="H128" s="25">
        <f t="shared" si="16"/>
        <v>0</v>
      </c>
    </row>
    <row r="129" spans="1:8" ht="12.75">
      <c r="A129" s="40"/>
      <c r="B129" s="40"/>
      <c r="C129" s="41"/>
      <c r="D129" s="86" t="s">
        <v>21</v>
      </c>
      <c r="E129" s="87"/>
      <c r="F129" s="88"/>
      <c r="G129" s="27">
        <f>SUM(G123:G128)</f>
        <v>0</v>
      </c>
      <c r="H129" s="27">
        <f>SUM(H123:H128)</f>
        <v>0</v>
      </c>
    </row>
    <row r="130" spans="1:8" ht="12.75">
      <c r="A130" s="15" t="s">
        <v>6</v>
      </c>
      <c r="B130" s="15"/>
      <c r="C130" s="19"/>
      <c r="D130" s="21"/>
      <c r="E130" s="25"/>
      <c r="F130" s="17"/>
      <c r="G130" s="16"/>
      <c r="H130" s="35"/>
    </row>
    <row r="131" spans="1:8" ht="12.75">
      <c r="A131" s="18"/>
      <c r="B131" s="15" t="s">
        <v>34</v>
      </c>
      <c r="C131" s="19" t="s">
        <v>7</v>
      </c>
      <c r="D131" s="21">
        <v>6</v>
      </c>
      <c r="E131" s="26">
        <v>0</v>
      </c>
      <c r="F131" s="24"/>
      <c r="G131" s="16">
        <f>D131*(E131*F131)</f>
        <v>0</v>
      </c>
      <c r="H131" s="69">
        <f>+G131</f>
        <v>0</v>
      </c>
    </row>
    <row r="132" spans="1:8" ht="12.75">
      <c r="A132" s="18"/>
      <c r="B132" s="15" t="s">
        <v>36</v>
      </c>
      <c r="C132" s="19" t="s">
        <v>8</v>
      </c>
      <c r="D132" s="21">
        <v>24</v>
      </c>
      <c r="E132" s="26">
        <v>0</v>
      </c>
      <c r="F132" s="24"/>
      <c r="G132" s="16">
        <f>D132*(E132*F132)</f>
        <v>0</v>
      </c>
      <c r="H132" s="69">
        <f>+G132</f>
        <v>0</v>
      </c>
    </row>
    <row r="133" spans="1:8" ht="12.75">
      <c r="A133" s="18"/>
      <c r="B133" s="15" t="s">
        <v>35</v>
      </c>
      <c r="C133" s="19" t="s">
        <v>9</v>
      </c>
      <c r="D133" s="21">
        <v>170</v>
      </c>
      <c r="E133" s="26">
        <v>0</v>
      </c>
      <c r="F133" s="24"/>
      <c r="G133" s="16">
        <f>D133*(E133*F133)</f>
        <v>0</v>
      </c>
      <c r="H133" s="69">
        <f>+G133</f>
        <v>0</v>
      </c>
    </row>
    <row r="134" spans="1:8" ht="12.75">
      <c r="A134" s="40"/>
      <c r="B134" s="40"/>
      <c r="C134" s="41"/>
      <c r="D134" s="83" t="s">
        <v>20</v>
      </c>
      <c r="E134" s="84"/>
      <c r="F134" s="85"/>
      <c r="G134" s="20">
        <f>SUM(G131:G133)</f>
        <v>0</v>
      </c>
      <c r="H134" s="42">
        <f>SUM(H131:H133)</f>
        <v>0</v>
      </c>
    </row>
    <row r="135" spans="1:8" ht="12.75">
      <c r="A135" s="15" t="s">
        <v>38</v>
      </c>
      <c r="B135" s="15"/>
      <c r="C135" s="19"/>
      <c r="D135" s="21"/>
      <c r="E135" s="25"/>
      <c r="F135" s="17"/>
      <c r="G135" s="16"/>
      <c r="H135" s="1"/>
    </row>
    <row r="136" spans="1:8" ht="12.75">
      <c r="A136" s="18"/>
      <c r="B136" s="15" t="s">
        <v>39</v>
      </c>
      <c r="C136" s="19"/>
      <c r="D136" s="21"/>
      <c r="E136" s="26">
        <v>0</v>
      </c>
      <c r="F136" s="24"/>
      <c r="G136" s="16">
        <f aca="true" t="shared" si="17" ref="G136:G147">D136*(E136*F136)</f>
        <v>0</v>
      </c>
      <c r="H136" s="69">
        <f>+G136</f>
        <v>0</v>
      </c>
    </row>
    <row r="137" spans="1:8" ht="12.75">
      <c r="A137" s="18"/>
      <c r="B137" s="15" t="s">
        <v>39</v>
      </c>
      <c r="C137" s="19"/>
      <c r="D137" s="21"/>
      <c r="E137" s="26">
        <v>0</v>
      </c>
      <c r="F137" s="24"/>
      <c r="G137" s="16">
        <f t="shared" si="17"/>
        <v>0</v>
      </c>
      <c r="H137" s="69">
        <f aca="true" t="shared" si="18" ref="H137:H147">+G137</f>
        <v>0</v>
      </c>
    </row>
    <row r="138" spans="1:8" ht="12.75">
      <c r="A138" s="18"/>
      <c r="B138" s="15" t="s">
        <v>39</v>
      </c>
      <c r="C138" s="19"/>
      <c r="D138" s="21"/>
      <c r="E138" s="26">
        <v>0</v>
      </c>
      <c r="F138" s="24"/>
      <c r="G138" s="16">
        <f t="shared" si="17"/>
        <v>0</v>
      </c>
      <c r="H138" s="69">
        <f t="shared" si="18"/>
        <v>0</v>
      </c>
    </row>
    <row r="139" spans="1:8" ht="12.75">
      <c r="A139" s="18"/>
      <c r="B139" s="15" t="s">
        <v>40</v>
      </c>
      <c r="C139" s="19"/>
      <c r="D139" s="21"/>
      <c r="E139" s="26">
        <v>0</v>
      </c>
      <c r="F139" s="24"/>
      <c r="G139" s="16">
        <f t="shared" si="17"/>
        <v>0</v>
      </c>
      <c r="H139" s="69">
        <f t="shared" si="18"/>
        <v>0</v>
      </c>
    </row>
    <row r="140" spans="1:8" ht="12.75">
      <c r="A140" s="18"/>
      <c r="B140" s="15" t="s">
        <v>40</v>
      </c>
      <c r="C140" s="19"/>
      <c r="D140" s="21"/>
      <c r="E140" s="26">
        <v>0</v>
      </c>
      <c r="F140" s="24"/>
      <c r="G140" s="16">
        <f t="shared" si="17"/>
        <v>0</v>
      </c>
      <c r="H140" s="69">
        <f t="shared" si="18"/>
        <v>0</v>
      </c>
    </row>
    <row r="141" spans="1:8" ht="12.75">
      <c r="A141" s="18"/>
      <c r="B141" s="15" t="s">
        <v>40</v>
      </c>
      <c r="C141" s="19"/>
      <c r="D141" s="21"/>
      <c r="E141" s="26">
        <v>0</v>
      </c>
      <c r="F141" s="24"/>
      <c r="G141" s="16">
        <f t="shared" si="17"/>
        <v>0</v>
      </c>
      <c r="H141" s="69">
        <f t="shared" si="18"/>
        <v>0</v>
      </c>
    </row>
    <row r="142" spans="1:8" ht="12.75">
      <c r="A142" s="18"/>
      <c r="B142" s="15" t="s">
        <v>40</v>
      </c>
      <c r="C142" s="19"/>
      <c r="D142" s="21"/>
      <c r="E142" s="26">
        <v>0</v>
      </c>
      <c r="F142" s="24"/>
      <c r="G142" s="16">
        <f t="shared" si="17"/>
        <v>0</v>
      </c>
      <c r="H142" s="69">
        <f t="shared" si="18"/>
        <v>0</v>
      </c>
    </row>
    <row r="143" spans="1:8" ht="12.75">
      <c r="A143" s="18"/>
      <c r="B143" s="15" t="s">
        <v>40</v>
      </c>
      <c r="C143" s="19"/>
      <c r="D143" s="21"/>
      <c r="E143" s="26">
        <v>0</v>
      </c>
      <c r="F143" s="24"/>
      <c r="G143" s="16">
        <f t="shared" si="17"/>
        <v>0</v>
      </c>
      <c r="H143" s="69">
        <f t="shared" si="18"/>
        <v>0</v>
      </c>
    </row>
    <row r="144" spans="1:8" ht="12.75">
      <c r="A144" s="18"/>
      <c r="B144" s="15" t="s">
        <v>39</v>
      </c>
      <c r="C144" s="19"/>
      <c r="D144" s="21"/>
      <c r="E144" s="26">
        <v>0</v>
      </c>
      <c r="F144" s="24"/>
      <c r="G144" s="16">
        <f t="shared" si="17"/>
        <v>0</v>
      </c>
      <c r="H144" s="69">
        <f t="shared" si="18"/>
        <v>0</v>
      </c>
    </row>
    <row r="145" spans="1:8" ht="12.75">
      <c r="A145" s="18"/>
      <c r="B145" s="15" t="s">
        <v>39</v>
      </c>
      <c r="C145" s="19"/>
      <c r="D145" s="21"/>
      <c r="E145" s="26">
        <v>0</v>
      </c>
      <c r="F145" s="24"/>
      <c r="G145" s="16">
        <f t="shared" si="17"/>
        <v>0</v>
      </c>
      <c r="H145" s="69">
        <f t="shared" si="18"/>
        <v>0</v>
      </c>
    </row>
    <row r="146" spans="1:8" ht="12.75">
      <c r="A146" s="18"/>
      <c r="B146" s="15" t="s">
        <v>39</v>
      </c>
      <c r="C146" s="19"/>
      <c r="D146" s="36"/>
      <c r="E146" s="37">
        <v>0</v>
      </c>
      <c r="F146" s="38"/>
      <c r="G146" s="39">
        <f t="shared" si="17"/>
        <v>0</v>
      </c>
      <c r="H146" s="69">
        <f t="shared" si="18"/>
        <v>0</v>
      </c>
    </row>
    <row r="147" spans="1:8" ht="12.75">
      <c r="A147" s="18"/>
      <c r="B147" s="15" t="s">
        <v>39</v>
      </c>
      <c r="C147" s="19"/>
      <c r="D147" s="21"/>
      <c r="E147" s="26">
        <v>0</v>
      </c>
      <c r="F147" s="24"/>
      <c r="G147" s="16">
        <f t="shared" si="17"/>
        <v>0</v>
      </c>
      <c r="H147" s="69">
        <f t="shared" si="18"/>
        <v>0</v>
      </c>
    </row>
    <row r="148" spans="1:8" ht="12.75">
      <c r="A148" s="40"/>
      <c r="B148" s="40"/>
      <c r="C148" s="41"/>
      <c r="D148" s="83" t="s">
        <v>41</v>
      </c>
      <c r="E148" s="84"/>
      <c r="F148" s="85"/>
      <c r="G148" s="20">
        <f>SUM(G136:G147)</f>
        <v>0</v>
      </c>
      <c r="H148" s="42">
        <f>SUM(H136:H147)</f>
        <v>0</v>
      </c>
    </row>
    <row r="149" spans="1:8" ht="18">
      <c r="A149" s="44"/>
      <c r="B149" s="44"/>
      <c r="C149" s="45" t="s">
        <v>75</v>
      </c>
      <c r="D149" s="47"/>
      <c r="E149" s="45"/>
      <c r="F149" s="46"/>
      <c r="G149" s="47"/>
      <c r="H149" s="45">
        <f>+H148+H134+H129</f>
        <v>0</v>
      </c>
    </row>
  </sheetData>
  <sheetProtection password="C505" sheet="1" insertRows="0"/>
  <mergeCells count="15">
    <mergeCell ref="D9:F9"/>
    <mergeCell ref="D28:F28"/>
    <mergeCell ref="D14:F14"/>
    <mergeCell ref="D39:F39"/>
    <mergeCell ref="D44:F44"/>
    <mergeCell ref="D58:F58"/>
    <mergeCell ref="D129:F129"/>
    <mergeCell ref="D134:F134"/>
    <mergeCell ref="D148:F148"/>
    <mergeCell ref="D69:F69"/>
    <mergeCell ref="D74:F74"/>
    <mergeCell ref="D88:F88"/>
    <mergeCell ref="D99:F99"/>
    <mergeCell ref="D104:F104"/>
    <mergeCell ref="D118:F118"/>
  </mergeCells>
  <printOptions/>
  <pageMargins left="0.47" right="0.5" top="0.8" bottom="0.57" header="0.3" footer="0.3"/>
  <pageSetup horizontalDpi="600" verticalDpi="600" orientation="landscape" scale="80" r:id="rId1"/>
  <headerFooter alignWithMargins="0">
    <oddHeader>&amp;CVOTING SYSTEM SUPPORT SERVICES
FINANCIAL PROPOSAL</oddHeader>
    <oddFooter>&amp;LN5 PERSONNEL PRICING&amp;RPAGE &amp;P OF &amp;N</oddFooter>
  </headerFooter>
</worksheet>
</file>

<file path=xl/worksheets/sheet3.xml><?xml version="1.0" encoding="utf-8"?>
<worksheet xmlns="http://schemas.openxmlformats.org/spreadsheetml/2006/main" xmlns:r="http://schemas.openxmlformats.org/officeDocument/2006/relationships">
  <dimension ref="A2:I15"/>
  <sheetViews>
    <sheetView showZeros="0" zoomScalePageLayoutView="0" workbookViewId="0" topLeftCell="D1">
      <selection activeCell="H4" sqref="H4"/>
    </sheetView>
  </sheetViews>
  <sheetFormatPr defaultColWidth="9.140625" defaultRowHeight="12.75"/>
  <cols>
    <col min="1" max="1" width="9.28125" style="8" bestFit="1" customWidth="1"/>
    <col min="2" max="2" width="44.28125" style="0" bestFit="1" customWidth="1"/>
    <col min="3" max="3" width="41.57421875" style="0" customWidth="1"/>
    <col min="4" max="8" width="25.7109375" style="58" customWidth="1"/>
    <col min="9" max="9" width="25.7109375" style="59" customWidth="1"/>
  </cols>
  <sheetData>
    <row r="1" ht="25.5" customHeight="1"/>
    <row r="2" spans="1:9" ht="51">
      <c r="A2" s="9" t="s">
        <v>13</v>
      </c>
      <c r="B2" s="2" t="s">
        <v>27</v>
      </c>
      <c r="C2" s="11" t="s">
        <v>28</v>
      </c>
      <c r="D2" s="33" t="s">
        <v>50</v>
      </c>
      <c r="E2" s="32" t="s">
        <v>22</v>
      </c>
      <c r="F2" s="60" t="s">
        <v>23</v>
      </c>
      <c r="G2" s="60" t="s">
        <v>24</v>
      </c>
      <c r="H2" s="60" t="s">
        <v>25</v>
      </c>
      <c r="I2" s="61" t="s">
        <v>26</v>
      </c>
    </row>
    <row r="3" spans="1:9" ht="12.75">
      <c r="A3" s="90" t="s">
        <v>29</v>
      </c>
      <c r="B3" s="91"/>
      <c r="C3" s="11"/>
      <c r="D3" s="51"/>
      <c r="E3" s="62"/>
      <c r="F3" s="62"/>
      <c r="G3" s="62"/>
      <c r="H3" s="62"/>
      <c r="I3" s="63"/>
    </row>
    <row r="4" spans="1:9" ht="12.75">
      <c r="A4" s="48" t="s">
        <v>45</v>
      </c>
      <c r="B4" s="49" t="s">
        <v>42</v>
      </c>
      <c r="C4" s="11"/>
      <c r="D4" s="51">
        <v>0</v>
      </c>
      <c r="E4" s="62">
        <v>0</v>
      </c>
      <c r="F4" s="62">
        <v>0</v>
      </c>
      <c r="G4" s="62">
        <v>0</v>
      </c>
      <c r="H4" s="62">
        <v>0</v>
      </c>
      <c r="I4" s="63">
        <f aca="true" t="shared" si="0" ref="I4:I11">SUM(D4:H4)</f>
        <v>0</v>
      </c>
    </row>
    <row r="5" spans="1:9" ht="12.75">
      <c r="A5" s="48" t="s">
        <v>46</v>
      </c>
      <c r="B5" s="49" t="s">
        <v>43</v>
      </c>
      <c r="C5" s="11"/>
      <c r="D5" s="51">
        <v>0</v>
      </c>
      <c r="E5" s="62">
        <v>0</v>
      </c>
      <c r="F5" s="62">
        <v>0</v>
      </c>
      <c r="G5" s="62">
        <v>0</v>
      </c>
      <c r="H5" s="62">
        <v>0</v>
      </c>
      <c r="I5" s="63">
        <f t="shared" si="0"/>
        <v>0</v>
      </c>
    </row>
    <row r="6" spans="1:9" ht="12.75">
      <c r="A6" s="48" t="s">
        <v>47</v>
      </c>
      <c r="B6" s="49" t="s">
        <v>44</v>
      </c>
      <c r="C6" s="11"/>
      <c r="D6" s="51">
        <v>0</v>
      </c>
      <c r="E6" s="62">
        <v>0</v>
      </c>
      <c r="F6" s="62">
        <v>0</v>
      </c>
      <c r="G6" s="62">
        <v>0</v>
      </c>
      <c r="H6" s="62">
        <v>0</v>
      </c>
      <c r="I6" s="63">
        <f t="shared" si="0"/>
        <v>0</v>
      </c>
    </row>
    <row r="7" spans="1:9" ht="12.75">
      <c r="A7" s="9" t="s">
        <v>48</v>
      </c>
      <c r="B7" s="3" t="s">
        <v>10</v>
      </c>
      <c r="C7" s="30"/>
      <c r="D7" s="52">
        <v>0</v>
      </c>
      <c r="E7" s="64">
        <v>0</v>
      </c>
      <c r="F7" s="64">
        <v>0</v>
      </c>
      <c r="G7" s="64">
        <v>0</v>
      </c>
      <c r="H7" s="64">
        <v>0</v>
      </c>
      <c r="I7" s="63">
        <f t="shared" si="0"/>
        <v>0</v>
      </c>
    </row>
    <row r="8" spans="1:9" ht="12.75">
      <c r="A8" s="9" t="s">
        <v>49</v>
      </c>
      <c r="B8" s="3" t="s">
        <v>11</v>
      </c>
      <c r="C8" s="31"/>
      <c r="D8" s="52">
        <v>0</v>
      </c>
      <c r="E8" s="64">
        <v>0</v>
      </c>
      <c r="F8" s="64">
        <v>0</v>
      </c>
      <c r="G8" s="64">
        <v>0</v>
      </c>
      <c r="H8" s="64">
        <v>0</v>
      </c>
      <c r="I8" s="63">
        <f t="shared" si="0"/>
        <v>0</v>
      </c>
    </row>
    <row r="9" spans="1:9" s="50" customFormat="1" ht="12.75">
      <c r="A9" s="9"/>
      <c r="B9" s="3"/>
      <c r="C9" s="30"/>
      <c r="D9" s="52">
        <v>0</v>
      </c>
      <c r="E9" s="65">
        <v>0</v>
      </c>
      <c r="F9" s="65">
        <v>0</v>
      </c>
      <c r="G9" s="65">
        <v>0</v>
      </c>
      <c r="H9" s="65">
        <v>0</v>
      </c>
      <c r="I9" s="63">
        <f t="shared" si="0"/>
        <v>0</v>
      </c>
    </row>
    <row r="10" spans="1:9" s="50" customFormat="1" ht="12.75">
      <c r="A10" s="9"/>
      <c r="B10" s="3"/>
      <c r="C10" s="30"/>
      <c r="D10" s="53">
        <v>0</v>
      </c>
      <c r="E10" s="65">
        <v>0</v>
      </c>
      <c r="F10" s="65">
        <v>0</v>
      </c>
      <c r="G10" s="65">
        <v>0</v>
      </c>
      <c r="H10" s="65">
        <v>0</v>
      </c>
      <c r="I10" s="63">
        <f t="shared" si="0"/>
        <v>0</v>
      </c>
    </row>
    <row r="11" spans="1:9" s="50" customFormat="1" ht="12.75">
      <c r="A11" s="9"/>
      <c r="B11" s="3"/>
      <c r="C11" s="30"/>
      <c r="D11" s="53">
        <v>0</v>
      </c>
      <c r="E11" s="65">
        <v>0</v>
      </c>
      <c r="F11" s="65">
        <v>0</v>
      </c>
      <c r="G11" s="65">
        <v>0</v>
      </c>
      <c r="H11" s="65">
        <v>0</v>
      </c>
      <c r="I11" s="63">
        <f t="shared" si="0"/>
        <v>0</v>
      </c>
    </row>
    <row r="12" spans="1:9" s="56" customFormat="1" ht="18">
      <c r="A12" s="54"/>
      <c r="B12" s="55"/>
      <c r="C12" s="55"/>
      <c r="D12" s="57">
        <f aca="true" t="shared" si="1" ref="D12:I12">SUM(D2:D11)</f>
        <v>0</v>
      </c>
      <c r="E12" s="57">
        <f t="shared" si="1"/>
        <v>0</v>
      </c>
      <c r="F12" s="57">
        <f t="shared" si="1"/>
        <v>0</v>
      </c>
      <c r="G12" s="57">
        <f t="shared" si="1"/>
        <v>0</v>
      </c>
      <c r="H12" s="57">
        <f t="shared" si="1"/>
        <v>0</v>
      </c>
      <c r="I12" s="57">
        <f t="shared" si="1"/>
        <v>0</v>
      </c>
    </row>
    <row r="14" spans="1:5" ht="27.75" customHeight="1">
      <c r="A14" s="89" t="s">
        <v>17</v>
      </c>
      <c r="B14" s="89"/>
      <c r="C14" s="89"/>
      <c r="D14" s="89"/>
      <c r="E14" s="89"/>
    </row>
    <row r="15" ht="12.75">
      <c r="A15" s="23" t="s">
        <v>18</v>
      </c>
    </row>
  </sheetData>
  <sheetProtection password="C505" sheet="1"/>
  <mergeCells count="2">
    <mergeCell ref="A14:E14"/>
    <mergeCell ref="A3:B3"/>
  </mergeCells>
  <printOptions/>
  <pageMargins left="0.37" right="0.5" top="0.75" bottom="0.33" header="0.36" footer="0.3"/>
  <pageSetup horizontalDpi="600" verticalDpi="600" orientation="landscape" scale="65" r:id="rId1"/>
  <headerFooter alignWithMargins="0">
    <oddHeader>&amp;CVOTING SYSTEM SUPPORT SERVICES
FINANCIAL PROPOSAL
</oddHeader>
    <oddFooter>&amp;LN6 -- SERVICES PRICING&amp;RPAGE &amp;P OF &amp;N</oddFooter>
  </headerFooter>
</worksheet>
</file>

<file path=xl/worksheets/sheet4.xml><?xml version="1.0" encoding="utf-8"?>
<worksheet xmlns="http://schemas.openxmlformats.org/spreadsheetml/2006/main" xmlns:r="http://schemas.openxmlformats.org/officeDocument/2006/relationships">
  <dimension ref="A1:G16"/>
  <sheetViews>
    <sheetView zoomScale="90" zoomScaleNormal="90" zoomScalePageLayoutView="0" workbookViewId="0" topLeftCell="A1">
      <selection activeCell="F8" sqref="F8"/>
    </sheetView>
  </sheetViews>
  <sheetFormatPr defaultColWidth="9.140625" defaultRowHeight="12.75"/>
  <cols>
    <col min="1" max="1" width="32.140625" style="50" bestFit="1" customWidth="1"/>
    <col min="2" max="6" width="20.7109375" style="50" customWidth="1"/>
    <col min="7" max="7" width="18.8515625" style="78" customWidth="1"/>
    <col min="8" max="16384" width="9.140625" style="50" customWidth="1"/>
  </cols>
  <sheetData>
    <row r="1" spans="1:7" s="73" customFormat="1" ht="20.25">
      <c r="A1" s="72" t="s">
        <v>76</v>
      </c>
      <c r="B1" s="72" t="s">
        <v>77</v>
      </c>
      <c r="C1" s="72" t="s">
        <v>78</v>
      </c>
      <c r="D1" s="72" t="s">
        <v>79</v>
      </c>
      <c r="E1" s="72" t="s">
        <v>80</v>
      </c>
      <c r="F1" s="72" t="s">
        <v>81</v>
      </c>
      <c r="G1" s="77" t="s">
        <v>85</v>
      </c>
    </row>
    <row r="2" spans="1:7" ht="20.25">
      <c r="A2" s="74" t="s">
        <v>82</v>
      </c>
      <c r="B2" s="70"/>
      <c r="C2" s="70"/>
      <c r="D2" s="70"/>
      <c r="E2" s="70"/>
      <c r="F2" s="70"/>
      <c r="G2" s="76"/>
    </row>
    <row r="3" spans="1:7" ht="20.25">
      <c r="A3" s="70" t="s">
        <v>5</v>
      </c>
      <c r="B3" s="79">
        <f>'O-1 Personnel'!H9</f>
        <v>0</v>
      </c>
      <c r="C3" s="79">
        <f>'O-1 Personnel'!H39</f>
        <v>0</v>
      </c>
      <c r="D3" s="79">
        <f>'O-1 Personnel'!H69</f>
        <v>0</v>
      </c>
      <c r="E3" s="79">
        <f>'O-1 Personnel'!H99</f>
        <v>0</v>
      </c>
      <c r="F3" s="79">
        <f>'O-1 Personnel'!H129</f>
        <v>0</v>
      </c>
      <c r="G3" s="81">
        <f>SUM(B3:F3)</f>
        <v>0</v>
      </c>
    </row>
    <row r="4" spans="1:7" ht="20.25">
      <c r="A4" s="71" t="s">
        <v>84</v>
      </c>
      <c r="B4" s="80">
        <f>'O-1 Personnel'!H14</f>
        <v>0</v>
      </c>
      <c r="C4" s="80">
        <f>'O-1 Personnel'!H44</f>
        <v>0</v>
      </c>
      <c r="D4" s="79">
        <f>'O-1 Personnel'!H74</f>
        <v>0</v>
      </c>
      <c r="E4" s="79">
        <f>'O-1 Personnel'!H104</f>
        <v>0</v>
      </c>
      <c r="F4" s="79">
        <f>'O-1 Personnel'!H134</f>
        <v>0</v>
      </c>
      <c r="G4" s="81">
        <f>SUM(B4:F4)</f>
        <v>0</v>
      </c>
    </row>
    <row r="5" spans="1:7" ht="20.25">
      <c r="A5" s="71" t="s">
        <v>83</v>
      </c>
      <c r="B5" s="79">
        <f>'O-1 Personnel'!H28</f>
        <v>0</v>
      </c>
      <c r="C5" s="79">
        <f>'O-1 Personnel'!H58</f>
        <v>0</v>
      </c>
      <c r="D5" s="79">
        <f>'O-1 Personnel'!H88</f>
        <v>0</v>
      </c>
      <c r="E5" s="79">
        <f>'O-1 Personnel'!H118</f>
        <v>0</v>
      </c>
      <c r="F5" s="79">
        <f>'O-1 Personnel'!H148</f>
        <v>0</v>
      </c>
      <c r="G5" s="81">
        <f>SUM(B5:F5)</f>
        <v>0</v>
      </c>
    </row>
    <row r="6" spans="1:7" ht="20.25">
      <c r="A6" s="71"/>
      <c r="B6" s="70"/>
      <c r="C6" s="70"/>
      <c r="D6" s="70"/>
      <c r="E6" s="70"/>
      <c r="F6" s="70"/>
      <c r="G6" s="76"/>
    </row>
    <row r="7" spans="1:7" ht="20.25">
      <c r="A7" s="74" t="s">
        <v>29</v>
      </c>
      <c r="B7" s="70"/>
      <c r="C7" s="70"/>
      <c r="D7" s="70"/>
      <c r="E7" s="70"/>
      <c r="F7" s="70"/>
      <c r="G7" s="76"/>
    </row>
    <row r="8" spans="1:7" ht="20.25">
      <c r="A8" s="49" t="s">
        <v>42</v>
      </c>
      <c r="B8" s="79">
        <f>'O-2 Services'!D4</f>
        <v>0</v>
      </c>
      <c r="C8" s="79">
        <f>'O-2 Services'!E4</f>
        <v>0</v>
      </c>
      <c r="D8" s="79">
        <f>'O-2 Services'!F4</f>
        <v>0</v>
      </c>
      <c r="E8" s="79">
        <f>'O-2 Services'!G4</f>
        <v>0</v>
      </c>
      <c r="F8" s="79">
        <f>'O-2 Services'!H4</f>
        <v>0</v>
      </c>
      <c r="G8" s="81">
        <f>SUM(B8:F8)</f>
        <v>0</v>
      </c>
    </row>
    <row r="9" spans="1:7" ht="20.25">
      <c r="A9" s="49" t="s">
        <v>43</v>
      </c>
      <c r="B9" s="79">
        <f>'O-2 Services'!D5</f>
        <v>0</v>
      </c>
      <c r="C9" s="79">
        <f>'O-2 Services'!E5</f>
        <v>0</v>
      </c>
      <c r="D9" s="79">
        <f>'O-2 Services'!F5</f>
        <v>0</v>
      </c>
      <c r="E9" s="79">
        <f>'O-2 Services'!G5</f>
        <v>0</v>
      </c>
      <c r="F9" s="79">
        <f>'O-2 Services'!H5</f>
        <v>0</v>
      </c>
      <c r="G9" s="81">
        <f aca="true" t="shared" si="0" ref="G9:G15">SUM(B9:F9)</f>
        <v>0</v>
      </c>
    </row>
    <row r="10" spans="1:7" ht="20.25">
      <c r="A10" s="49" t="s">
        <v>44</v>
      </c>
      <c r="B10" s="79">
        <f>'O-2 Services'!D6</f>
        <v>0</v>
      </c>
      <c r="C10" s="79">
        <f>'O-2 Services'!E6</f>
        <v>0</v>
      </c>
      <c r="D10" s="79">
        <f>'O-2 Services'!F6</f>
        <v>0</v>
      </c>
      <c r="E10" s="79">
        <f>'O-2 Services'!G6</f>
        <v>0</v>
      </c>
      <c r="F10" s="79">
        <f>'O-2 Services'!H6</f>
        <v>0</v>
      </c>
      <c r="G10" s="81">
        <f t="shared" si="0"/>
        <v>0</v>
      </c>
    </row>
    <row r="11" spans="1:7" ht="20.25">
      <c r="A11" s="3" t="s">
        <v>10</v>
      </c>
      <c r="B11" s="79">
        <f>'O-2 Services'!D7</f>
        <v>0</v>
      </c>
      <c r="C11" s="79">
        <f>'O-2 Services'!E7</f>
        <v>0</v>
      </c>
      <c r="D11" s="79">
        <f>'O-2 Services'!F7</f>
        <v>0</v>
      </c>
      <c r="E11" s="79">
        <f>'O-2 Services'!G7</f>
        <v>0</v>
      </c>
      <c r="F11" s="79">
        <f>'O-2 Services'!H7</f>
        <v>0</v>
      </c>
      <c r="G11" s="81">
        <f t="shared" si="0"/>
        <v>0</v>
      </c>
    </row>
    <row r="12" spans="1:7" ht="20.25">
      <c r="A12" s="3" t="s">
        <v>11</v>
      </c>
      <c r="B12" s="79">
        <f>'O-2 Services'!D8</f>
        <v>0</v>
      </c>
      <c r="C12" s="79">
        <f>'O-2 Services'!E8</f>
        <v>0</v>
      </c>
      <c r="D12" s="79">
        <f>'O-2 Services'!F8</f>
        <v>0</v>
      </c>
      <c r="E12" s="79">
        <f>'O-2 Services'!G8</f>
        <v>0</v>
      </c>
      <c r="F12" s="79">
        <f>'O-2 Services'!H8</f>
        <v>0</v>
      </c>
      <c r="G12" s="81">
        <f t="shared" si="0"/>
        <v>0</v>
      </c>
    </row>
    <row r="13" spans="1:7" ht="20.25">
      <c r="A13" s="3"/>
      <c r="B13" s="79">
        <f>'O-2 Services'!D9</f>
        <v>0</v>
      </c>
      <c r="C13" s="79">
        <f>'O-2 Services'!E9</f>
        <v>0</v>
      </c>
      <c r="D13" s="79">
        <f>'O-2 Services'!F9</f>
        <v>0</v>
      </c>
      <c r="E13" s="79">
        <f>'O-2 Services'!G9</f>
        <v>0</v>
      </c>
      <c r="F13" s="79">
        <f>'O-2 Services'!H9</f>
        <v>0</v>
      </c>
      <c r="G13" s="81">
        <f t="shared" si="0"/>
        <v>0</v>
      </c>
    </row>
    <row r="14" spans="1:7" ht="20.25">
      <c r="A14" s="3"/>
      <c r="B14" s="79">
        <f>'O-2 Services'!D10</f>
        <v>0</v>
      </c>
      <c r="C14" s="79">
        <f>'O-2 Services'!E10</f>
        <v>0</v>
      </c>
      <c r="D14" s="79">
        <f>'O-2 Services'!F10</f>
        <v>0</v>
      </c>
      <c r="E14" s="79">
        <f>'O-2 Services'!G10</f>
        <v>0</v>
      </c>
      <c r="F14" s="79">
        <f>'O-2 Services'!H10</f>
        <v>0</v>
      </c>
      <c r="G14" s="81">
        <f t="shared" si="0"/>
        <v>0</v>
      </c>
    </row>
    <row r="15" spans="1:7" ht="20.25">
      <c r="A15" s="3"/>
      <c r="B15" s="79">
        <f>'O-2 Services'!D11</f>
        <v>0</v>
      </c>
      <c r="C15" s="79">
        <f>'O-2 Services'!E11</f>
        <v>0</v>
      </c>
      <c r="D15" s="79">
        <f>'O-2 Services'!F11</f>
        <v>0</v>
      </c>
      <c r="E15" s="79">
        <f>'O-2 Services'!G11</f>
        <v>0</v>
      </c>
      <c r="F15" s="79">
        <f>'O-2 Services'!H11</f>
        <v>0</v>
      </c>
      <c r="G15" s="81">
        <f t="shared" si="0"/>
        <v>0</v>
      </c>
    </row>
    <row r="16" spans="1:7" s="82" customFormat="1" ht="20.25">
      <c r="A16" s="75" t="s">
        <v>85</v>
      </c>
      <c r="B16" s="81">
        <f>SUM(B3:B15)</f>
        <v>0</v>
      </c>
      <c r="C16" s="81">
        <f>SUM(C3:C15)</f>
        <v>0</v>
      </c>
      <c r="D16" s="81">
        <f>SUM(D3:D15)</f>
        <v>0</v>
      </c>
      <c r="E16" s="81">
        <f>SUM(E3:E15)</f>
        <v>0</v>
      </c>
      <c r="F16" s="81">
        <f>SUM(F3:F15)</f>
        <v>0</v>
      </c>
      <c r="G16" s="81">
        <f>SUM(B16:F16)</f>
        <v>0</v>
      </c>
    </row>
  </sheetData>
  <sheetProtection password="C505" sheet="1" insertRow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Bowser</dc:creator>
  <cp:keywords/>
  <dc:description/>
  <cp:lastModifiedBy>dwiltshire</cp:lastModifiedBy>
  <cp:lastPrinted>2009-06-16T17:04:19Z</cp:lastPrinted>
  <dcterms:created xsi:type="dcterms:W3CDTF">2001-07-20T01:25:50Z</dcterms:created>
  <dcterms:modified xsi:type="dcterms:W3CDTF">2009-07-10T13:33:27Z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